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d\EVFC\Ranking System\"/>
    </mc:Choice>
  </mc:AlternateContent>
  <xr:revisionPtr revIDLastSave="0" documentId="8_{CD94E921-08E6-4C3D-860C-0638FCCA33CE}" xr6:coauthVersionLast="47" xr6:coauthVersionMax="47" xr10:uidLastSave="{00000000-0000-0000-0000-000000000000}"/>
  <bookViews>
    <workbookView xWindow="6330" yWindow="1335" windowWidth="19350" windowHeight="1363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14" i="1"/>
  <c r="E10" i="1"/>
  <c r="F14" i="1" s="1"/>
  <c r="F17" i="1" l="1"/>
  <c r="F16" i="1"/>
  <c r="F15" i="1"/>
  <c r="E15" i="1"/>
  <c r="E19" i="1"/>
  <c r="E20" i="1"/>
  <c r="E24" i="1"/>
  <c r="E33" i="1"/>
  <c r="E34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5" i="1"/>
  <c r="I46" i="1"/>
  <c r="K46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G304" i="1" s="1"/>
  <c r="C305" i="1"/>
  <c r="C306" i="1"/>
  <c r="C307" i="1"/>
  <c r="C308" i="1"/>
  <c r="G308" i="1" s="1"/>
  <c r="C309" i="1"/>
  <c r="C310" i="1"/>
  <c r="C311" i="1"/>
  <c r="C312" i="1"/>
  <c r="C313" i="1"/>
  <c r="E189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14" i="1"/>
  <c r="G300" i="1" l="1"/>
  <c r="G312" i="1"/>
  <c r="G313" i="1"/>
  <c r="G309" i="1"/>
  <c r="G297" i="1"/>
  <c r="G293" i="1"/>
  <c r="G281" i="1"/>
  <c r="G277" i="1"/>
  <c r="G265" i="1"/>
  <c r="G261" i="1"/>
  <c r="G249" i="1"/>
  <c r="G245" i="1"/>
  <c r="G233" i="1"/>
  <c r="G229" i="1"/>
  <c r="G217" i="1"/>
  <c r="G213" i="1"/>
  <c r="G201" i="1"/>
  <c r="G197" i="1"/>
  <c r="G185" i="1"/>
  <c r="G181" i="1"/>
  <c r="G177" i="1"/>
  <c r="G169" i="1"/>
  <c r="G161" i="1"/>
  <c r="G145" i="1"/>
  <c r="G137" i="1"/>
  <c r="G125" i="1"/>
  <c r="G117" i="1"/>
  <c r="G105" i="1"/>
  <c r="G97" i="1"/>
  <c r="G89" i="1"/>
  <c r="G81" i="1"/>
  <c r="G73" i="1"/>
  <c r="G61" i="1"/>
  <c r="G53" i="1"/>
  <c r="G311" i="1"/>
  <c r="G299" i="1"/>
  <c r="G291" i="1"/>
  <c r="G287" i="1"/>
  <c r="G279" i="1"/>
  <c r="G271" i="1"/>
  <c r="G263" i="1"/>
  <c r="G255" i="1"/>
  <c r="G251" i="1"/>
  <c r="G243" i="1"/>
  <c r="G239" i="1"/>
  <c r="G235" i="1"/>
  <c r="G227" i="1"/>
  <c r="G219" i="1"/>
  <c r="G215" i="1"/>
  <c r="G199" i="1"/>
  <c r="G195" i="1"/>
  <c r="G187" i="1"/>
  <c r="G171" i="1"/>
  <c r="G167" i="1"/>
  <c r="G159" i="1"/>
  <c r="G155" i="1"/>
  <c r="G147" i="1"/>
  <c r="G143" i="1"/>
  <c r="G123" i="1"/>
  <c r="G103" i="1"/>
  <c r="G91" i="1"/>
  <c r="G71" i="1"/>
  <c r="G55" i="1"/>
  <c r="G139" i="1"/>
  <c r="G131" i="1"/>
  <c r="G119" i="1"/>
  <c r="G99" i="1"/>
  <c r="G83" i="1"/>
  <c r="G247" i="1"/>
  <c r="G127" i="1"/>
  <c r="G38" i="1"/>
  <c r="G42" i="1"/>
  <c r="G34" i="1"/>
  <c r="G45" i="1"/>
  <c r="I28" i="1" s="1"/>
  <c r="G37" i="1"/>
  <c r="G33" i="1"/>
  <c r="L46" i="1"/>
  <c r="E16" i="1"/>
  <c r="G175" i="1"/>
  <c r="G59" i="1"/>
  <c r="G41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4" i="1"/>
  <c r="G40" i="1"/>
  <c r="G36" i="1"/>
  <c r="G24" i="1"/>
  <c r="G20" i="1"/>
  <c r="G307" i="1"/>
  <c r="G303" i="1"/>
  <c r="G295" i="1"/>
  <c r="G283" i="1"/>
  <c r="G275" i="1"/>
  <c r="G267" i="1"/>
  <c r="G259" i="1"/>
  <c r="G231" i="1"/>
  <c r="G223" i="1"/>
  <c r="G211" i="1"/>
  <c r="G207" i="1"/>
  <c r="G203" i="1"/>
  <c r="G191" i="1"/>
  <c r="G183" i="1"/>
  <c r="G179" i="1"/>
  <c r="G163" i="1"/>
  <c r="G151" i="1"/>
  <c r="G135" i="1"/>
  <c r="G115" i="1"/>
  <c r="G111" i="1"/>
  <c r="G107" i="1"/>
  <c r="G95" i="1"/>
  <c r="G87" i="1"/>
  <c r="G79" i="1"/>
  <c r="G75" i="1"/>
  <c r="G67" i="1"/>
  <c r="G63" i="1"/>
  <c r="G51" i="1"/>
  <c r="G47" i="1"/>
  <c r="G158" i="1"/>
  <c r="G154" i="1"/>
  <c r="G43" i="1"/>
  <c r="G39" i="1"/>
  <c r="G35" i="1"/>
  <c r="G19" i="1"/>
  <c r="G15" i="1"/>
  <c r="G305" i="1"/>
  <c r="G301" i="1"/>
  <c r="G289" i="1"/>
  <c r="G285" i="1"/>
  <c r="G273" i="1"/>
  <c r="G269" i="1"/>
  <c r="G257" i="1"/>
  <c r="G253" i="1"/>
  <c r="G241" i="1"/>
  <c r="G237" i="1"/>
  <c r="G225" i="1"/>
  <c r="G221" i="1"/>
  <c r="G209" i="1"/>
  <c r="G205" i="1"/>
  <c r="G193" i="1"/>
  <c r="G189" i="1"/>
  <c r="G173" i="1"/>
  <c r="G165" i="1"/>
  <c r="G157" i="1"/>
  <c r="G153" i="1"/>
  <c r="G149" i="1"/>
  <c r="G141" i="1"/>
  <c r="I36" i="1" s="1"/>
  <c r="G133" i="1"/>
  <c r="G129" i="1"/>
  <c r="G121" i="1"/>
  <c r="G113" i="1"/>
  <c r="G109" i="1"/>
  <c r="G101" i="1"/>
  <c r="G93" i="1"/>
  <c r="G85" i="1"/>
  <c r="G77" i="1"/>
  <c r="I32" i="1" s="1"/>
  <c r="G69" i="1"/>
  <c r="G65" i="1"/>
  <c r="G57" i="1"/>
  <c r="G49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E28" i="1"/>
  <c r="G28" i="1" s="1"/>
  <c r="E31" i="1"/>
  <c r="G31" i="1" s="1"/>
  <c r="E27" i="1"/>
  <c r="G27" i="1" s="1"/>
  <c r="E23" i="1"/>
  <c r="G23" i="1" s="1"/>
  <c r="E30" i="1"/>
  <c r="G30" i="1" s="1"/>
  <c r="E46" i="1"/>
  <c r="G46" i="1" s="1"/>
  <c r="E21" i="1"/>
  <c r="E29" i="1"/>
  <c r="E25" i="1"/>
  <c r="G25" i="1" s="1"/>
  <c r="E17" i="1"/>
  <c r="E32" i="1"/>
  <c r="G32" i="1" s="1"/>
  <c r="E18" i="1"/>
  <c r="G18" i="1" s="1"/>
  <c r="J16" i="1" s="1"/>
  <c r="E14" i="1"/>
  <c r="G14" i="1" s="1"/>
  <c r="I16" i="1" s="1"/>
  <c r="E26" i="1"/>
  <c r="G26" i="1" s="1"/>
  <c r="E22" i="1"/>
  <c r="G22" i="1" s="1"/>
  <c r="G17" i="1" l="1"/>
  <c r="G16" i="1"/>
  <c r="G29" i="1"/>
  <c r="I24" i="1" s="1"/>
  <c r="G21" i="1"/>
  <c r="I20" i="1" s="1"/>
  <c r="J32" i="1"/>
  <c r="J28" i="1"/>
  <c r="J36" i="1"/>
  <c r="J24" i="1"/>
  <c r="J20" i="1"/>
</calcChain>
</file>

<file path=xl/sharedStrings.xml><?xml version="1.0" encoding="utf-8"?>
<sst xmlns="http://schemas.openxmlformats.org/spreadsheetml/2006/main" count="28" uniqueCount="27">
  <si>
    <t>Entry:</t>
  </si>
  <si>
    <t>MaxPoints</t>
  </si>
  <si>
    <t>Place</t>
  </si>
  <si>
    <t>Points</t>
  </si>
  <si>
    <t xml:space="preserve">MP - (MP-1) * log(x)/log(N) </t>
  </si>
  <si>
    <t>Log Scale Formula</t>
  </si>
  <si>
    <t>Round bonus</t>
  </si>
  <si>
    <t>DE Rounds</t>
  </si>
  <si>
    <t>Total</t>
  </si>
  <si>
    <t>2 * T8</t>
  </si>
  <si>
    <t>T5 +T9</t>
  </si>
  <si>
    <t>2*T16</t>
  </si>
  <si>
    <t>T9 + T17</t>
  </si>
  <si>
    <t>2*T32</t>
  </si>
  <si>
    <t>T17+T33</t>
  </si>
  <si>
    <t>2*T64</t>
  </si>
  <si>
    <t>T33+T65</t>
  </si>
  <si>
    <t>2*T128</t>
  </si>
  <si>
    <t>T65+T129</t>
  </si>
  <si>
    <t>The formula gives MaxPoints to the top place and one point to the bottom place</t>
  </si>
  <si>
    <t>Points allocation algorithms</t>
  </si>
  <si>
    <t>Podium Bonus</t>
  </si>
  <si>
    <t>T1</t>
  </si>
  <si>
    <t>2*T5</t>
  </si>
  <si>
    <t>Podium bonus</t>
  </si>
  <si>
    <t>Change the competition parameters (in RED) and see how the points are allocated</t>
  </si>
  <si>
    <t>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</si>
</sst>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164" fontId="1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7"/>
  <sheetViews>
    <sheetView tabSelected="1" workbookViewId="0">
      <selection activeCell="K10" sqref="K10"/>
    </sheetView>
  </sheetViews>
  <sheetFormatPr defaultRowHeight="15" x14ac:dyDescent="0.25"/>
  <cols>
    <col min="1" max="1" width="13.28515625" customWidth="1"/>
    <col min="2" max="2" width="14" customWidth="1"/>
    <col min="3" max="3" width="11" customWidth="1"/>
    <col min="4" max="4" width="13.140625" style="7" customWidth="1"/>
    <col min="5" max="6" width="15.28515625" customWidth="1"/>
  </cols>
  <sheetData>
    <row r="1" spans="1:10" x14ac:dyDescent="0.25">
      <c r="A1" s="3" t="s">
        <v>20</v>
      </c>
      <c r="D1"/>
      <c r="E1" s="7"/>
      <c r="F1" s="7"/>
    </row>
    <row r="2" spans="1:10" x14ac:dyDescent="0.25">
      <c r="A2" s="3"/>
      <c r="D2"/>
      <c r="E2" s="7"/>
      <c r="F2" s="7"/>
    </row>
    <row r="3" spans="1:10" x14ac:dyDescent="0.25">
      <c r="A3" s="4" t="s">
        <v>25</v>
      </c>
      <c r="D3"/>
      <c r="E3" s="7"/>
      <c r="F3" s="7"/>
    </row>
    <row r="4" spans="1:10" x14ac:dyDescent="0.25">
      <c r="D4"/>
      <c r="E4" s="7"/>
      <c r="F4" s="7"/>
    </row>
    <row r="5" spans="1:10" x14ac:dyDescent="0.25">
      <c r="C5" s="3" t="s">
        <v>5</v>
      </c>
      <c r="D5"/>
      <c r="E5" t="s">
        <v>19</v>
      </c>
    </row>
    <row r="6" spans="1:10" x14ac:dyDescent="0.25">
      <c r="C6" s="1" t="s">
        <v>4</v>
      </c>
      <c r="D6"/>
      <c r="E6" s="7"/>
      <c r="F6" s="7"/>
    </row>
    <row r="7" spans="1:10" x14ac:dyDescent="0.25">
      <c r="C7" s="3"/>
      <c r="D7"/>
      <c r="E7" s="7"/>
      <c r="F7" s="7"/>
    </row>
    <row r="8" spans="1:10" x14ac:dyDescent="0.25">
      <c r="D8"/>
      <c r="E8" s="7"/>
      <c r="F8" s="7"/>
    </row>
    <row r="9" spans="1:10" x14ac:dyDescent="0.25">
      <c r="B9" s="5" t="s">
        <v>0</v>
      </c>
      <c r="C9" s="5" t="s">
        <v>1</v>
      </c>
      <c r="D9" s="9" t="s">
        <v>6</v>
      </c>
      <c r="E9" s="12" t="s">
        <v>24</v>
      </c>
    </row>
    <row r="10" spans="1:10" x14ac:dyDescent="0.25">
      <c r="B10" s="6">
        <v>300</v>
      </c>
      <c r="C10" s="6">
        <v>50</v>
      </c>
      <c r="D10" s="4">
        <v>10</v>
      </c>
      <c r="E10" s="7">
        <f>3*B10^(1/3)</f>
        <v>20.082988502465081</v>
      </c>
    </row>
    <row r="11" spans="1:10" x14ac:dyDescent="0.25">
      <c r="A11" s="6"/>
    </row>
    <row r="12" spans="1:10" x14ac:dyDescent="0.25">
      <c r="A12" s="3"/>
    </row>
    <row r="13" spans="1:10" x14ac:dyDescent="0.25">
      <c r="B13" s="10" t="s">
        <v>2</v>
      </c>
      <c r="C13" s="10" t="s">
        <v>3</v>
      </c>
      <c r="D13" s="11" t="s">
        <v>7</v>
      </c>
      <c r="E13" s="10" t="s">
        <v>6</v>
      </c>
      <c r="F13" s="10" t="s">
        <v>21</v>
      </c>
      <c r="G13" s="10" t="s">
        <v>8</v>
      </c>
      <c r="I13" s="13" t="s">
        <v>26</v>
      </c>
      <c r="J13" s="14"/>
    </row>
    <row r="14" spans="1:10" x14ac:dyDescent="0.25">
      <c r="B14">
        <v>1</v>
      </c>
      <c r="C14" s="2">
        <f t="shared" ref="C14:C77" si="0">IF(B14&lt;$B$10+1,($C$10-($C$10-1)*(LOG(B14)/LOG($B$10))),"")</f>
        <v>50</v>
      </c>
      <c r="D14">
        <f>ROUNDUP(LOG($B$10,2),0)  - ROUNDUP(LOG(B14,2),0)</f>
        <v>9</v>
      </c>
      <c r="E14">
        <f t="shared" ref="E14:E77" si="1">D14*$D$10</f>
        <v>90</v>
      </c>
      <c r="F14" s="2">
        <f>3*E10</f>
        <v>60.248965507395241</v>
      </c>
      <c r="G14" s="2">
        <f>IF(C14&lt;&gt;"",E14+C14+F14,"")</f>
        <v>200.24896550739524</v>
      </c>
    </row>
    <row r="15" spans="1:10" x14ac:dyDescent="0.25">
      <c r="B15">
        <v>2</v>
      </c>
      <c r="C15" s="2">
        <f t="shared" si="0"/>
        <v>44.045317822278186</v>
      </c>
      <c r="D15">
        <f t="shared" ref="D15:D78" si="2">ROUNDUP(LOG($B$10,2),0)  - ROUNDUP(LOG(B15,2),0)</f>
        <v>8</v>
      </c>
      <c r="E15">
        <f t="shared" si="1"/>
        <v>80</v>
      </c>
      <c r="F15" s="2">
        <f>2*E10</f>
        <v>40.165977004930163</v>
      </c>
      <c r="G15" s="2">
        <f t="shared" ref="G15:G78" si="3">IF(C15&lt;&gt;"",E15+C15+F15,"")</f>
        <v>164.21129482720835</v>
      </c>
      <c r="I15" t="s">
        <v>22</v>
      </c>
      <c r="J15" t="s">
        <v>23</v>
      </c>
    </row>
    <row r="16" spans="1:10" x14ac:dyDescent="0.25">
      <c r="B16">
        <v>3</v>
      </c>
      <c r="C16" s="2">
        <f t="shared" si="0"/>
        <v>40.562052044598332</v>
      </c>
      <c r="D16">
        <f t="shared" si="2"/>
        <v>7</v>
      </c>
      <c r="E16">
        <f t="shared" si="1"/>
        <v>70</v>
      </c>
      <c r="F16" s="2">
        <f>E10</f>
        <v>20.082988502465081</v>
      </c>
      <c r="G16" s="2">
        <f t="shared" si="3"/>
        <v>130.64504054706342</v>
      </c>
      <c r="I16" s="2">
        <f>G14</f>
        <v>200.24896550739524</v>
      </c>
      <c r="J16">
        <f>2*G18</f>
        <v>192.3473123108453</v>
      </c>
    </row>
    <row r="17" spans="2:10" x14ac:dyDescent="0.25">
      <c r="B17">
        <v>4</v>
      </c>
      <c r="C17" s="2">
        <f t="shared" si="0"/>
        <v>38.090635644556372</v>
      </c>
      <c r="D17">
        <f t="shared" si="2"/>
        <v>7</v>
      </c>
      <c r="E17">
        <f t="shared" si="1"/>
        <v>70</v>
      </c>
      <c r="F17" s="2">
        <f>E10</f>
        <v>20.082988502465081</v>
      </c>
      <c r="G17" s="2">
        <f t="shared" si="3"/>
        <v>128.17362414702146</v>
      </c>
    </row>
    <row r="18" spans="2:10" x14ac:dyDescent="0.25">
      <c r="B18">
        <v>5</v>
      </c>
      <c r="C18" s="2">
        <f t="shared" si="0"/>
        <v>36.173656155422648</v>
      </c>
      <c r="D18">
        <f t="shared" si="2"/>
        <v>6</v>
      </c>
      <c r="E18">
        <f t="shared" si="1"/>
        <v>60</v>
      </c>
      <c r="G18" s="2">
        <f t="shared" si="3"/>
        <v>96.173656155422648</v>
      </c>
    </row>
    <row r="19" spans="2:10" x14ac:dyDescent="0.25">
      <c r="B19">
        <v>6</v>
      </c>
      <c r="C19" s="2">
        <f t="shared" si="0"/>
        <v>34.60736986687651</v>
      </c>
      <c r="D19">
        <f t="shared" si="2"/>
        <v>6</v>
      </c>
      <c r="E19">
        <f t="shared" si="1"/>
        <v>60</v>
      </c>
      <c r="G19" s="2">
        <f t="shared" si="3"/>
        <v>94.60736986687651</v>
      </c>
      <c r="I19" t="s">
        <v>9</v>
      </c>
      <c r="J19" t="s">
        <v>10</v>
      </c>
    </row>
    <row r="20" spans="2:10" x14ac:dyDescent="0.25">
      <c r="B20">
        <v>7</v>
      </c>
      <c r="C20" s="2">
        <f t="shared" si="0"/>
        <v>33.283093679083969</v>
      </c>
      <c r="D20">
        <f t="shared" si="2"/>
        <v>6</v>
      </c>
      <c r="E20">
        <f t="shared" si="1"/>
        <v>60</v>
      </c>
      <c r="G20" s="2">
        <f t="shared" si="3"/>
        <v>93.283093679083976</v>
      </c>
      <c r="I20" s="4">
        <f>2*G21</f>
        <v>184.2719069336691</v>
      </c>
      <c r="J20" s="8">
        <f>G18+G22</f>
        <v>177.29776024461933</v>
      </c>
    </row>
    <row r="21" spans="2:10" x14ac:dyDescent="0.25">
      <c r="B21">
        <v>8</v>
      </c>
      <c r="C21" s="2">
        <f t="shared" si="0"/>
        <v>32.13595346683455</v>
      </c>
      <c r="D21">
        <f t="shared" si="2"/>
        <v>6</v>
      </c>
      <c r="E21">
        <f t="shared" si="1"/>
        <v>60</v>
      </c>
      <c r="G21" s="2">
        <f t="shared" si="3"/>
        <v>92.13595346683455</v>
      </c>
    </row>
    <row r="22" spans="2:10" x14ac:dyDescent="0.25">
      <c r="B22">
        <v>9</v>
      </c>
      <c r="C22" s="2">
        <f t="shared" si="0"/>
        <v>31.12410408919666</v>
      </c>
      <c r="D22">
        <f t="shared" si="2"/>
        <v>5</v>
      </c>
      <c r="E22">
        <f t="shared" si="1"/>
        <v>50</v>
      </c>
      <c r="G22" s="2">
        <f t="shared" si="3"/>
        <v>81.124104089196663</v>
      </c>
      <c r="I22" t="s">
        <v>11</v>
      </c>
      <c r="J22" t="s">
        <v>12</v>
      </c>
    </row>
    <row r="23" spans="2:10" x14ac:dyDescent="0.25">
      <c r="B23">
        <v>10</v>
      </c>
      <c r="C23" s="2">
        <f t="shared" si="0"/>
        <v>30.218973977700838</v>
      </c>
      <c r="D23">
        <f t="shared" si="2"/>
        <v>5</v>
      </c>
      <c r="E23">
        <f t="shared" si="1"/>
        <v>50</v>
      </c>
      <c r="G23" s="2">
        <f t="shared" si="3"/>
        <v>80.218973977700841</v>
      </c>
    </row>
    <row r="24" spans="2:10" x14ac:dyDescent="0.25">
      <c r="B24">
        <v>11</v>
      </c>
      <c r="C24" s="2">
        <f t="shared" si="0"/>
        <v>29.40018419545315</v>
      </c>
      <c r="D24">
        <f t="shared" si="2"/>
        <v>5</v>
      </c>
      <c r="E24">
        <f t="shared" si="1"/>
        <v>50</v>
      </c>
      <c r="G24" s="2">
        <f t="shared" si="3"/>
        <v>79.40018419545315</v>
      </c>
      <c r="I24" s="4">
        <f>2*G29</f>
        <v>152.36254257822549</v>
      </c>
      <c r="J24" s="8">
        <f>G22+G30</f>
        <v>146.78456195630309</v>
      </c>
    </row>
    <row r="25" spans="2:10" x14ac:dyDescent="0.25">
      <c r="B25">
        <v>12</v>
      </c>
      <c r="C25" s="2">
        <f t="shared" si="0"/>
        <v>28.652687689154696</v>
      </c>
      <c r="D25">
        <f t="shared" si="2"/>
        <v>5</v>
      </c>
      <c r="E25">
        <f t="shared" si="1"/>
        <v>50</v>
      </c>
      <c r="G25" s="2">
        <f t="shared" si="3"/>
        <v>78.652687689154703</v>
      </c>
    </row>
    <row r="26" spans="2:10" x14ac:dyDescent="0.25">
      <c r="B26">
        <v>13</v>
      </c>
      <c r="C26" s="2">
        <f t="shared" si="0"/>
        <v>27.965057560651299</v>
      </c>
      <c r="D26">
        <f t="shared" si="2"/>
        <v>5</v>
      </c>
      <c r="E26">
        <f t="shared" si="1"/>
        <v>50</v>
      </c>
      <c r="G26" s="2">
        <f t="shared" si="3"/>
        <v>77.965057560651303</v>
      </c>
      <c r="I26" t="s">
        <v>13</v>
      </c>
      <c r="J26" t="s">
        <v>14</v>
      </c>
    </row>
    <row r="27" spans="2:10" x14ac:dyDescent="0.25">
      <c r="B27">
        <v>14</v>
      </c>
      <c r="C27" s="2">
        <f t="shared" si="0"/>
        <v>27.328411501362151</v>
      </c>
      <c r="D27">
        <f t="shared" si="2"/>
        <v>5</v>
      </c>
      <c r="E27">
        <f t="shared" si="1"/>
        <v>50</v>
      </c>
      <c r="G27" s="2">
        <f t="shared" si="3"/>
        <v>77.328411501362154</v>
      </c>
    </row>
    <row r="28" spans="2:10" x14ac:dyDescent="0.25">
      <c r="B28">
        <v>15</v>
      </c>
      <c r="C28" s="2">
        <f t="shared" si="0"/>
        <v>26.73570820002098</v>
      </c>
      <c r="D28">
        <f t="shared" si="2"/>
        <v>5</v>
      </c>
      <c r="E28">
        <f t="shared" si="1"/>
        <v>50</v>
      </c>
      <c r="G28" s="2">
        <f t="shared" si="3"/>
        <v>76.73570820002098</v>
      </c>
      <c r="I28" s="4">
        <f>2*G45</f>
        <v>120.45317822278184</v>
      </c>
      <c r="J28" s="8">
        <f>G30+G46</f>
        <v>115.62269410715791</v>
      </c>
    </row>
    <row r="29" spans="2:10" x14ac:dyDescent="0.25">
      <c r="B29">
        <v>16</v>
      </c>
      <c r="C29" s="2">
        <f t="shared" si="0"/>
        <v>26.181271289112736</v>
      </c>
      <c r="D29">
        <f t="shared" si="2"/>
        <v>5</v>
      </c>
      <c r="E29">
        <f t="shared" si="1"/>
        <v>50</v>
      </c>
      <c r="G29" s="2">
        <f t="shared" si="3"/>
        <v>76.181271289112743</v>
      </c>
    </row>
    <row r="30" spans="2:10" x14ac:dyDescent="0.25">
      <c r="B30">
        <v>17</v>
      </c>
      <c r="C30" s="2">
        <f t="shared" si="0"/>
        <v>25.660457867106427</v>
      </c>
      <c r="D30">
        <f t="shared" si="2"/>
        <v>4</v>
      </c>
      <c r="E30">
        <f t="shared" si="1"/>
        <v>40</v>
      </c>
      <c r="G30" s="2">
        <f t="shared" si="3"/>
        <v>65.66045786710643</v>
      </c>
      <c r="I30" t="s">
        <v>15</v>
      </c>
      <c r="J30" t="s">
        <v>16</v>
      </c>
    </row>
    <row r="31" spans="2:10" x14ac:dyDescent="0.25">
      <c r="B31">
        <v>18</v>
      </c>
      <c r="C31" s="2">
        <f t="shared" si="0"/>
        <v>25.169421911474846</v>
      </c>
      <c r="D31">
        <f t="shared" si="2"/>
        <v>4</v>
      </c>
      <c r="E31">
        <f t="shared" si="1"/>
        <v>40</v>
      </c>
      <c r="G31" s="2">
        <f t="shared" si="3"/>
        <v>65.169421911474842</v>
      </c>
    </row>
    <row r="32" spans="2:10" x14ac:dyDescent="0.25">
      <c r="B32">
        <v>19</v>
      </c>
      <c r="C32" s="2">
        <f t="shared" si="0"/>
        <v>24.704941743443328</v>
      </c>
      <c r="D32">
        <f t="shared" si="2"/>
        <v>4</v>
      </c>
      <c r="E32">
        <f t="shared" si="1"/>
        <v>40</v>
      </c>
      <c r="G32" s="2">
        <f t="shared" si="3"/>
        <v>64.704941743443328</v>
      </c>
      <c r="I32" s="4">
        <f>2*G77</f>
        <v>88.543813867338201</v>
      </c>
      <c r="J32" s="8">
        <f>G46+G78</f>
        <v>84.100949956125433</v>
      </c>
    </row>
    <row r="33" spans="2:12" x14ac:dyDescent="0.25">
      <c r="B33">
        <v>20</v>
      </c>
      <c r="C33" s="2">
        <f t="shared" si="0"/>
        <v>24.26429179997902</v>
      </c>
      <c r="D33">
        <f t="shared" si="2"/>
        <v>4</v>
      </c>
      <c r="E33">
        <f t="shared" si="1"/>
        <v>40</v>
      </c>
      <c r="G33" s="2">
        <f t="shared" si="3"/>
        <v>64.26429179997902</v>
      </c>
    </row>
    <row r="34" spans="2:12" x14ac:dyDescent="0.25">
      <c r="B34">
        <v>21</v>
      </c>
      <c r="C34" s="2">
        <f t="shared" si="0"/>
        <v>23.845145723682293</v>
      </c>
      <c r="D34">
        <f t="shared" si="2"/>
        <v>4</v>
      </c>
      <c r="E34">
        <f t="shared" si="1"/>
        <v>40</v>
      </c>
      <c r="G34" s="2">
        <f t="shared" si="3"/>
        <v>63.845145723682293</v>
      </c>
      <c r="I34" t="s">
        <v>17</v>
      </c>
      <c r="J34" t="s">
        <v>18</v>
      </c>
    </row>
    <row r="35" spans="2:12" x14ac:dyDescent="0.25">
      <c r="B35">
        <v>22</v>
      </c>
      <c r="C35" s="2">
        <f t="shared" si="0"/>
        <v>23.445502017731336</v>
      </c>
      <c r="D35">
        <f t="shared" si="2"/>
        <v>4</v>
      </c>
      <c r="E35">
        <f t="shared" si="1"/>
        <v>40</v>
      </c>
      <c r="G35" s="2">
        <f t="shared" si="3"/>
        <v>63.445502017731336</v>
      </c>
    </row>
    <row r="36" spans="2:12" x14ac:dyDescent="0.25">
      <c r="B36">
        <v>23</v>
      </c>
      <c r="C36" s="2">
        <f t="shared" si="0"/>
        <v>23.063626240446869</v>
      </c>
      <c r="D36">
        <f t="shared" si="2"/>
        <v>4</v>
      </c>
      <c r="E36">
        <f t="shared" si="1"/>
        <v>40</v>
      </c>
      <c r="G36" s="2">
        <f t="shared" si="3"/>
        <v>63.063626240446865</v>
      </c>
      <c r="I36" s="4">
        <f>2*G141</f>
        <v>56.634449511894573</v>
      </c>
      <c r="J36" s="8">
        <f>G78+G142</f>
        <v>52.389083734247656</v>
      </c>
    </row>
    <row r="37" spans="2:12" x14ac:dyDescent="0.25">
      <c r="B37">
        <v>24</v>
      </c>
      <c r="C37" s="2">
        <f t="shared" si="0"/>
        <v>22.698005511432886</v>
      </c>
      <c r="D37">
        <f t="shared" si="2"/>
        <v>4</v>
      </c>
      <c r="E37">
        <f t="shared" si="1"/>
        <v>40</v>
      </c>
      <c r="G37" s="2">
        <f t="shared" si="3"/>
        <v>62.698005511432882</v>
      </c>
    </row>
    <row r="38" spans="2:12" x14ac:dyDescent="0.25">
      <c r="B38">
        <v>25</v>
      </c>
      <c r="C38" s="2">
        <f t="shared" si="0"/>
        <v>22.347312310845304</v>
      </c>
      <c r="D38">
        <f t="shared" si="2"/>
        <v>4</v>
      </c>
      <c r="E38">
        <f t="shared" si="1"/>
        <v>40</v>
      </c>
      <c r="G38" s="2">
        <f t="shared" si="3"/>
        <v>62.347312310845304</v>
      </c>
    </row>
    <row r="39" spans="2:12" x14ac:dyDescent="0.25">
      <c r="B39">
        <v>26</v>
      </c>
      <c r="C39" s="2">
        <f t="shared" si="0"/>
        <v>22.010375382929482</v>
      </c>
      <c r="D39">
        <f t="shared" si="2"/>
        <v>4</v>
      </c>
      <c r="E39">
        <f t="shared" si="1"/>
        <v>40</v>
      </c>
      <c r="G39" s="2">
        <f t="shared" si="3"/>
        <v>62.010375382929482</v>
      </c>
    </row>
    <row r="40" spans="2:12" x14ac:dyDescent="0.25">
      <c r="B40">
        <v>27</v>
      </c>
      <c r="C40" s="2">
        <f t="shared" si="0"/>
        <v>21.686156133794988</v>
      </c>
      <c r="D40">
        <f t="shared" si="2"/>
        <v>4</v>
      </c>
      <c r="E40">
        <f t="shared" si="1"/>
        <v>40</v>
      </c>
      <c r="G40" s="2">
        <f t="shared" si="3"/>
        <v>61.686156133794988</v>
      </c>
    </row>
    <row r="41" spans="2:12" x14ac:dyDescent="0.25">
      <c r="B41">
        <v>28</v>
      </c>
      <c r="C41" s="2">
        <f t="shared" si="0"/>
        <v>21.373729323640337</v>
      </c>
      <c r="D41">
        <f t="shared" si="2"/>
        <v>4</v>
      </c>
      <c r="E41">
        <f t="shared" si="1"/>
        <v>40</v>
      </c>
      <c r="G41" s="2">
        <f t="shared" si="3"/>
        <v>61.373729323640333</v>
      </c>
      <c r="J41" s="2"/>
    </row>
    <row r="42" spans="2:12" x14ac:dyDescent="0.25">
      <c r="B42">
        <v>29</v>
      </c>
      <c r="C42" s="2">
        <f t="shared" si="0"/>
        <v>21.072267148602553</v>
      </c>
      <c r="D42">
        <f t="shared" si="2"/>
        <v>4</v>
      </c>
      <c r="E42">
        <f t="shared" si="1"/>
        <v>40</v>
      </c>
      <c r="G42" s="2">
        <f t="shared" si="3"/>
        <v>61.072267148602549</v>
      </c>
    </row>
    <row r="43" spans="2:12" x14ac:dyDescent="0.25">
      <c r="B43">
        <v>30</v>
      </c>
      <c r="C43" s="2">
        <f t="shared" si="0"/>
        <v>20.781026022299169</v>
      </c>
      <c r="D43">
        <f t="shared" si="2"/>
        <v>4</v>
      </c>
      <c r="E43">
        <f t="shared" si="1"/>
        <v>40</v>
      </c>
      <c r="G43" s="2">
        <f t="shared" si="3"/>
        <v>60.781026022299173</v>
      </c>
    </row>
    <row r="44" spans="2:12" x14ac:dyDescent="0.25">
      <c r="B44">
        <v>31</v>
      </c>
      <c r="C44" s="2">
        <f t="shared" si="0"/>
        <v>20.499335525604096</v>
      </c>
      <c r="D44">
        <f t="shared" si="2"/>
        <v>4</v>
      </c>
      <c r="E44">
        <f t="shared" si="1"/>
        <v>40</v>
      </c>
      <c r="G44" s="2">
        <f t="shared" si="3"/>
        <v>60.499335525604096</v>
      </c>
    </row>
    <row r="45" spans="2:12" x14ac:dyDescent="0.25">
      <c r="B45">
        <v>32</v>
      </c>
      <c r="C45" s="2">
        <f t="shared" si="0"/>
        <v>20.226589111390918</v>
      </c>
      <c r="D45">
        <f t="shared" si="2"/>
        <v>4</v>
      </c>
      <c r="E45">
        <f t="shared" si="1"/>
        <v>40</v>
      </c>
      <c r="G45" s="2">
        <f t="shared" si="3"/>
        <v>60.226589111390922</v>
      </c>
    </row>
    <row r="46" spans="2:12" x14ac:dyDescent="0.25">
      <c r="B46">
        <v>33</v>
      </c>
      <c r="C46" s="2">
        <f t="shared" si="0"/>
        <v>19.962236240051478</v>
      </c>
      <c r="D46">
        <f t="shared" si="2"/>
        <v>3</v>
      </c>
      <c r="E46">
        <f t="shared" si="1"/>
        <v>30</v>
      </c>
      <c r="G46" s="2">
        <f t="shared" si="3"/>
        <v>49.962236240051482</v>
      </c>
      <c r="I46">
        <f>LOG($B$10,2)</f>
        <v>8.2288186904958813</v>
      </c>
      <c r="K46">
        <f>LOG(B46,2)</f>
        <v>5.0443941193584534</v>
      </c>
      <c r="L46">
        <f>I46-K46</f>
        <v>3.1844245711374279</v>
      </c>
    </row>
    <row r="47" spans="2:12" x14ac:dyDescent="0.25">
      <c r="B47">
        <v>34</v>
      </c>
      <c r="C47" s="2">
        <f t="shared" si="0"/>
        <v>19.705775689384609</v>
      </c>
      <c r="D47">
        <f t="shared" si="2"/>
        <v>3</v>
      </c>
      <c r="E47">
        <f t="shared" si="1"/>
        <v>30</v>
      </c>
      <c r="G47" s="2">
        <f t="shared" si="3"/>
        <v>49.705775689384609</v>
      </c>
    </row>
    <row r="48" spans="2:12" x14ac:dyDescent="0.25">
      <c r="B48">
        <v>35</v>
      </c>
      <c r="C48" s="2">
        <f t="shared" si="0"/>
        <v>19.456749834506621</v>
      </c>
      <c r="D48">
        <f t="shared" si="2"/>
        <v>3</v>
      </c>
      <c r="E48">
        <f t="shared" si="1"/>
        <v>30</v>
      </c>
      <c r="G48" s="2">
        <f t="shared" si="3"/>
        <v>49.456749834506624</v>
      </c>
    </row>
    <row r="49" spans="2:7" x14ac:dyDescent="0.25">
      <c r="B49">
        <v>36</v>
      </c>
      <c r="C49" s="2">
        <f t="shared" si="0"/>
        <v>19.214739733753028</v>
      </c>
      <c r="D49">
        <f t="shared" si="2"/>
        <v>3</v>
      </c>
      <c r="E49">
        <f t="shared" si="1"/>
        <v>30</v>
      </c>
      <c r="G49" s="2">
        <f t="shared" si="3"/>
        <v>49.214739733753028</v>
      </c>
    </row>
    <row r="50" spans="2:7" x14ac:dyDescent="0.25">
      <c r="B50">
        <v>37</v>
      </c>
      <c r="C50" s="2">
        <f t="shared" si="0"/>
        <v>18.979360888016359</v>
      </c>
      <c r="D50">
        <f t="shared" si="2"/>
        <v>3</v>
      </c>
      <c r="E50">
        <f t="shared" si="1"/>
        <v>30</v>
      </c>
      <c r="G50" s="2">
        <f t="shared" si="3"/>
        <v>48.979360888016359</v>
      </c>
    </row>
    <row r="51" spans="2:7" x14ac:dyDescent="0.25">
      <c r="B51">
        <v>38</v>
      </c>
      <c r="C51" s="2">
        <f t="shared" si="0"/>
        <v>18.750259565721514</v>
      </c>
      <c r="D51">
        <f t="shared" si="2"/>
        <v>3</v>
      </c>
      <c r="E51">
        <f t="shared" si="1"/>
        <v>30</v>
      </c>
      <c r="G51" s="2">
        <f t="shared" si="3"/>
        <v>48.750259565721514</v>
      </c>
    </row>
    <row r="52" spans="2:7" x14ac:dyDescent="0.25">
      <c r="B52">
        <v>39</v>
      </c>
      <c r="C52" s="2">
        <f t="shared" si="0"/>
        <v>18.527109605249628</v>
      </c>
      <c r="D52">
        <f t="shared" si="2"/>
        <v>3</v>
      </c>
      <c r="E52">
        <f t="shared" si="1"/>
        <v>30</v>
      </c>
      <c r="G52" s="2">
        <f t="shared" si="3"/>
        <v>48.527109605249628</v>
      </c>
    </row>
    <row r="53" spans="2:7" x14ac:dyDescent="0.25">
      <c r="B53">
        <v>40</v>
      </c>
      <c r="C53" s="2">
        <f t="shared" si="0"/>
        <v>18.309609622257206</v>
      </c>
      <c r="D53">
        <f t="shared" si="2"/>
        <v>3</v>
      </c>
      <c r="E53">
        <f t="shared" si="1"/>
        <v>30</v>
      </c>
      <c r="G53" s="2">
        <f t="shared" si="3"/>
        <v>48.309609622257206</v>
      </c>
    </row>
    <row r="54" spans="2:7" x14ac:dyDescent="0.25">
      <c r="B54">
        <v>41</v>
      </c>
      <c r="C54" s="2">
        <f t="shared" si="0"/>
        <v>18.097480561882907</v>
      </c>
      <c r="D54">
        <f t="shared" si="2"/>
        <v>3</v>
      </c>
      <c r="E54">
        <f t="shared" si="1"/>
        <v>30</v>
      </c>
      <c r="G54" s="2">
        <f t="shared" si="3"/>
        <v>48.097480561882904</v>
      </c>
    </row>
    <row r="55" spans="2:7" x14ac:dyDescent="0.25">
      <c r="B55">
        <v>42</v>
      </c>
      <c r="C55" s="2">
        <f t="shared" si="0"/>
        <v>17.890463545960479</v>
      </c>
      <c r="D55">
        <f t="shared" si="2"/>
        <v>3</v>
      </c>
      <c r="E55">
        <f t="shared" si="1"/>
        <v>30</v>
      </c>
      <c r="G55" s="2">
        <f t="shared" si="3"/>
        <v>47.890463545960479</v>
      </c>
    </row>
    <row r="56" spans="2:7" x14ac:dyDescent="0.25">
      <c r="B56">
        <v>43</v>
      </c>
      <c r="C56" s="2">
        <f t="shared" si="0"/>
        <v>17.688317973575373</v>
      </c>
      <c r="D56">
        <f t="shared" si="2"/>
        <v>3</v>
      </c>
      <c r="E56">
        <f t="shared" si="1"/>
        <v>30</v>
      </c>
      <c r="G56" s="2">
        <f t="shared" si="3"/>
        <v>47.688317973575373</v>
      </c>
    </row>
    <row r="57" spans="2:7" x14ac:dyDescent="0.25">
      <c r="B57">
        <v>44</v>
      </c>
      <c r="C57" s="2">
        <f t="shared" si="0"/>
        <v>17.490819840009522</v>
      </c>
      <c r="D57">
        <f t="shared" si="2"/>
        <v>3</v>
      </c>
      <c r="E57">
        <f t="shared" si="1"/>
        <v>30</v>
      </c>
      <c r="G57" s="2">
        <f t="shared" si="3"/>
        <v>47.490819840009522</v>
      </c>
    </row>
    <row r="58" spans="2:7" x14ac:dyDescent="0.25">
      <c r="B58">
        <v>45</v>
      </c>
      <c r="C58" s="2">
        <f t="shared" si="0"/>
        <v>17.297760244619312</v>
      </c>
      <c r="D58">
        <f t="shared" si="2"/>
        <v>3</v>
      </c>
      <c r="E58">
        <f t="shared" si="1"/>
        <v>30</v>
      </c>
      <c r="G58" s="2">
        <f t="shared" si="3"/>
        <v>47.297760244619312</v>
      </c>
    </row>
    <row r="59" spans="2:7" x14ac:dyDescent="0.25">
      <c r="B59">
        <v>46</v>
      </c>
      <c r="C59" s="2">
        <f t="shared" si="0"/>
        <v>17.108944062725051</v>
      </c>
      <c r="D59">
        <f t="shared" si="2"/>
        <v>3</v>
      </c>
      <c r="E59">
        <f t="shared" si="1"/>
        <v>30</v>
      </c>
      <c r="G59" s="2">
        <f t="shared" si="3"/>
        <v>47.108944062725051</v>
      </c>
    </row>
    <row r="60" spans="2:7" x14ac:dyDescent="0.25">
      <c r="B60">
        <v>47</v>
      </c>
      <c r="C60" s="2">
        <f t="shared" si="0"/>
        <v>16.924188760342879</v>
      </c>
      <c r="D60">
        <f t="shared" si="2"/>
        <v>3</v>
      </c>
      <c r="E60">
        <f t="shared" si="1"/>
        <v>30</v>
      </c>
      <c r="G60" s="2">
        <f t="shared" si="3"/>
        <v>46.924188760342879</v>
      </c>
    </row>
    <row r="61" spans="2:7" x14ac:dyDescent="0.25">
      <c r="B61">
        <v>48</v>
      </c>
      <c r="C61" s="2">
        <f t="shared" si="0"/>
        <v>16.743323333711061</v>
      </c>
      <c r="D61">
        <f t="shared" si="2"/>
        <v>3</v>
      </c>
      <c r="E61">
        <f t="shared" si="1"/>
        <v>30</v>
      </c>
      <c r="G61" s="2">
        <f t="shared" si="3"/>
        <v>46.743323333711061</v>
      </c>
    </row>
    <row r="62" spans="2:7" x14ac:dyDescent="0.25">
      <c r="B62">
        <v>49</v>
      </c>
      <c r="C62" s="2">
        <f t="shared" si="0"/>
        <v>16.566187358167937</v>
      </c>
      <c r="D62">
        <f t="shared" si="2"/>
        <v>3</v>
      </c>
      <c r="E62">
        <f t="shared" si="1"/>
        <v>30</v>
      </c>
      <c r="G62" s="2">
        <f t="shared" si="3"/>
        <v>46.566187358167937</v>
      </c>
    </row>
    <row r="63" spans="2:7" x14ac:dyDescent="0.25">
      <c r="B63">
        <v>50</v>
      </c>
      <c r="C63" s="2">
        <f t="shared" si="0"/>
        <v>16.39263013312349</v>
      </c>
      <c r="D63">
        <f t="shared" si="2"/>
        <v>3</v>
      </c>
      <c r="E63">
        <f t="shared" si="1"/>
        <v>30</v>
      </c>
      <c r="G63" s="2">
        <f t="shared" si="3"/>
        <v>46.39263013312349</v>
      </c>
    </row>
    <row r="64" spans="2:7" x14ac:dyDescent="0.25">
      <c r="B64">
        <v>51</v>
      </c>
      <c r="C64" s="2">
        <f t="shared" si="0"/>
        <v>16.222509911704762</v>
      </c>
      <c r="D64">
        <f t="shared" si="2"/>
        <v>3</v>
      </c>
      <c r="E64">
        <f t="shared" si="1"/>
        <v>30</v>
      </c>
      <c r="G64" s="2">
        <f t="shared" si="3"/>
        <v>46.222509911704762</v>
      </c>
    </row>
    <row r="65" spans="2:7" x14ac:dyDescent="0.25">
      <c r="B65">
        <v>52</v>
      </c>
      <c r="C65" s="2">
        <f t="shared" si="0"/>
        <v>16.055693205207668</v>
      </c>
      <c r="D65">
        <f t="shared" si="2"/>
        <v>3</v>
      </c>
      <c r="E65">
        <f t="shared" si="1"/>
        <v>30</v>
      </c>
      <c r="G65" s="2">
        <f t="shared" si="3"/>
        <v>46.055693205207668</v>
      </c>
    </row>
    <row r="66" spans="2:7" x14ac:dyDescent="0.25">
      <c r="B66">
        <v>53</v>
      </c>
      <c r="C66" s="2">
        <f t="shared" si="0"/>
        <v>15.892054153804274</v>
      </c>
      <c r="D66">
        <f t="shared" si="2"/>
        <v>3</v>
      </c>
      <c r="E66">
        <f t="shared" si="1"/>
        <v>30</v>
      </c>
      <c r="G66" s="2">
        <f t="shared" si="3"/>
        <v>45.892054153804274</v>
      </c>
    </row>
    <row r="67" spans="2:7" x14ac:dyDescent="0.25">
      <c r="B67">
        <v>54</v>
      </c>
      <c r="C67" s="2">
        <f t="shared" si="0"/>
        <v>15.731473956073174</v>
      </c>
      <c r="D67">
        <f t="shared" si="2"/>
        <v>3</v>
      </c>
      <c r="E67">
        <f t="shared" si="1"/>
        <v>30</v>
      </c>
      <c r="G67" s="2">
        <f t="shared" si="3"/>
        <v>45.731473956073174</v>
      </c>
    </row>
    <row r="68" spans="2:7" x14ac:dyDescent="0.25">
      <c r="B68">
        <v>55</v>
      </c>
      <c r="C68" s="2">
        <f t="shared" si="0"/>
        <v>15.573840350875805</v>
      </c>
      <c r="D68">
        <f t="shared" si="2"/>
        <v>3</v>
      </c>
      <c r="E68">
        <f t="shared" si="1"/>
        <v>30</v>
      </c>
      <c r="G68" s="2">
        <f t="shared" si="3"/>
        <v>45.573840350875805</v>
      </c>
    </row>
    <row r="69" spans="2:7" x14ac:dyDescent="0.25">
      <c r="B69">
        <v>56</v>
      </c>
      <c r="C69" s="2">
        <f t="shared" si="0"/>
        <v>15.419047145918512</v>
      </c>
      <c r="D69">
        <f t="shared" si="2"/>
        <v>3</v>
      </c>
      <c r="E69">
        <f t="shared" si="1"/>
        <v>30</v>
      </c>
      <c r="G69" s="2">
        <f t="shared" si="3"/>
        <v>45.419047145918512</v>
      </c>
    </row>
    <row r="70" spans="2:7" x14ac:dyDescent="0.25">
      <c r="B70">
        <v>57</v>
      </c>
      <c r="C70" s="2">
        <f t="shared" si="0"/>
        <v>15.26699378804166</v>
      </c>
      <c r="D70">
        <f t="shared" si="2"/>
        <v>3</v>
      </c>
      <c r="E70">
        <f t="shared" si="1"/>
        <v>30</v>
      </c>
      <c r="G70" s="2">
        <f t="shared" si="3"/>
        <v>45.26699378804166</v>
      </c>
    </row>
    <row r="71" spans="2:7" x14ac:dyDescent="0.25">
      <c r="B71">
        <v>58</v>
      </c>
      <c r="C71" s="2">
        <f t="shared" si="0"/>
        <v>15.117584970880735</v>
      </c>
      <c r="D71">
        <f t="shared" si="2"/>
        <v>3</v>
      </c>
      <c r="E71">
        <f t="shared" si="1"/>
        <v>30</v>
      </c>
      <c r="G71" s="2">
        <f t="shared" si="3"/>
        <v>45.117584970880735</v>
      </c>
    </row>
    <row r="72" spans="2:7" x14ac:dyDescent="0.25">
      <c r="B72">
        <v>59</v>
      </c>
      <c r="C72" s="2">
        <f t="shared" si="0"/>
        <v>14.970730276065922</v>
      </c>
      <c r="D72">
        <f t="shared" si="2"/>
        <v>3</v>
      </c>
      <c r="E72">
        <f t="shared" si="1"/>
        <v>30</v>
      </c>
      <c r="G72" s="2">
        <f t="shared" si="3"/>
        <v>44.970730276065922</v>
      </c>
    </row>
    <row r="73" spans="2:7" x14ac:dyDescent="0.25">
      <c r="B73">
        <v>60</v>
      </c>
      <c r="C73" s="2">
        <f t="shared" si="0"/>
        <v>14.826343844577352</v>
      </c>
      <c r="D73">
        <f t="shared" si="2"/>
        <v>3</v>
      </c>
      <c r="E73">
        <f t="shared" si="1"/>
        <v>30</v>
      </c>
      <c r="G73" s="2">
        <f t="shared" si="3"/>
        <v>44.826343844577352</v>
      </c>
    </row>
    <row r="74" spans="2:7" x14ac:dyDescent="0.25">
      <c r="B74">
        <v>61</v>
      </c>
      <c r="C74" s="2">
        <f t="shared" si="0"/>
        <v>14.684344075264946</v>
      </c>
      <c r="D74">
        <f t="shared" si="2"/>
        <v>3</v>
      </c>
      <c r="E74">
        <f t="shared" si="1"/>
        <v>30</v>
      </c>
      <c r="G74" s="2">
        <f t="shared" si="3"/>
        <v>44.684344075264946</v>
      </c>
    </row>
    <row r="75" spans="2:7" x14ac:dyDescent="0.25">
      <c r="B75">
        <v>62</v>
      </c>
      <c r="C75" s="2">
        <f t="shared" si="0"/>
        <v>14.544653347882281</v>
      </c>
      <c r="D75">
        <f t="shared" si="2"/>
        <v>3</v>
      </c>
      <c r="E75">
        <f t="shared" si="1"/>
        <v>30</v>
      </c>
      <c r="G75" s="2">
        <f t="shared" si="3"/>
        <v>44.544653347882281</v>
      </c>
    </row>
    <row r="76" spans="2:7" x14ac:dyDescent="0.25">
      <c r="B76">
        <v>63</v>
      </c>
      <c r="C76" s="2">
        <f t="shared" si="0"/>
        <v>14.407197768280625</v>
      </c>
      <c r="D76">
        <f t="shared" si="2"/>
        <v>3</v>
      </c>
      <c r="E76">
        <f t="shared" si="1"/>
        <v>30</v>
      </c>
      <c r="G76" s="2">
        <f t="shared" si="3"/>
        <v>44.407197768280625</v>
      </c>
    </row>
    <row r="77" spans="2:7" x14ac:dyDescent="0.25">
      <c r="B77">
        <v>64</v>
      </c>
      <c r="C77" s="2">
        <f t="shared" si="0"/>
        <v>14.271906933669101</v>
      </c>
      <c r="D77">
        <f t="shared" si="2"/>
        <v>3</v>
      </c>
      <c r="E77">
        <f t="shared" si="1"/>
        <v>30</v>
      </c>
      <c r="G77" s="2">
        <f t="shared" si="3"/>
        <v>44.271906933669101</v>
      </c>
    </row>
    <row r="78" spans="2:7" x14ac:dyDescent="0.25">
      <c r="B78">
        <v>65</v>
      </c>
      <c r="C78" s="2">
        <f t="shared" ref="C78:C141" si="4">IF(B78&lt;$B$10+1,($C$10-($C$10-1)*(LOG(B78)/LOG($B$10))),"")</f>
        <v>14.138713716073951</v>
      </c>
      <c r="D78">
        <f t="shared" si="2"/>
        <v>2</v>
      </c>
      <c r="E78">
        <f t="shared" ref="E78:E141" si="5">D78*$D$10</f>
        <v>20</v>
      </c>
      <c r="G78" s="2">
        <f t="shared" si="3"/>
        <v>34.138713716073951</v>
      </c>
    </row>
    <row r="79" spans="2:7" x14ac:dyDescent="0.25">
      <c r="B79">
        <v>66</v>
      </c>
      <c r="C79" s="2">
        <f t="shared" si="4"/>
        <v>14.00755406232966</v>
      </c>
      <c r="D79">
        <f t="shared" ref="D79:D142" si="6">ROUNDUP(LOG($B$10,2),0)  - ROUNDUP(LOG(B79,2),0)</f>
        <v>2</v>
      </c>
      <c r="E79">
        <f t="shared" si="5"/>
        <v>20</v>
      </c>
      <c r="G79" s="2">
        <f t="shared" ref="G79:G142" si="7">IF(C79&lt;&gt;"",E79+C79+F79,"")</f>
        <v>34.00755406232966</v>
      </c>
    </row>
    <row r="80" spans="2:7" x14ac:dyDescent="0.25">
      <c r="B80">
        <v>67</v>
      </c>
      <c r="C80" s="2">
        <f t="shared" si="4"/>
        <v>13.87836680911014</v>
      </c>
      <c r="D80">
        <f t="shared" si="6"/>
        <v>2</v>
      </c>
      <c r="E80">
        <f t="shared" si="5"/>
        <v>20</v>
      </c>
      <c r="G80" s="2">
        <f t="shared" si="7"/>
        <v>33.87836680911014</v>
      </c>
    </row>
    <row r="81" spans="2:7" x14ac:dyDescent="0.25">
      <c r="B81">
        <v>68</v>
      </c>
      <c r="C81" s="2">
        <f t="shared" si="4"/>
        <v>13.751093511662795</v>
      </c>
      <c r="D81">
        <f t="shared" si="6"/>
        <v>2</v>
      </c>
      <c r="E81">
        <f t="shared" si="5"/>
        <v>20</v>
      </c>
      <c r="G81" s="2">
        <f t="shared" si="7"/>
        <v>33.751093511662795</v>
      </c>
    </row>
    <row r="82" spans="2:7" x14ac:dyDescent="0.25">
      <c r="B82">
        <v>69</v>
      </c>
      <c r="C82" s="2">
        <f t="shared" si="4"/>
        <v>13.625678285045197</v>
      </c>
      <c r="D82">
        <f t="shared" si="6"/>
        <v>2</v>
      </c>
      <c r="E82">
        <f t="shared" si="5"/>
        <v>20</v>
      </c>
      <c r="G82" s="2">
        <f t="shared" si="7"/>
        <v>33.625678285045197</v>
      </c>
    </row>
    <row r="83" spans="2:7" x14ac:dyDescent="0.25">
      <c r="B83">
        <v>70</v>
      </c>
      <c r="C83" s="2">
        <f t="shared" si="4"/>
        <v>13.502067656784796</v>
      </c>
      <c r="D83">
        <f t="shared" si="6"/>
        <v>2</v>
      </c>
      <c r="E83">
        <f t="shared" si="5"/>
        <v>20</v>
      </c>
      <c r="G83" s="2">
        <f t="shared" si="7"/>
        <v>33.502067656784796</v>
      </c>
    </row>
    <row r="84" spans="2:7" x14ac:dyDescent="0.25">
      <c r="B84">
        <v>71</v>
      </c>
      <c r="C84" s="2">
        <f t="shared" si="4"/>
        <v>13.38021042998939</v>
      </c>
      <c r="D84">
        <f t="shared" si="6"/>
        <v>2</v>
      </c>
      <c r="E84">
        <f t="shared" si="5"/>
        <v>20</v>
      </c>
      <c r="G84" s="2">
        <f t="shared" si="7"/>
        <v>33.38021042998939</v>
      </c>
    </row>
    <row r="85" spans="2:7" x14ac:dyDescent="0.25">
      <c r="B85">
        <v>72</v>
      </c>
      <c r="C85" s="2">
        <f t="shared" si="4"/>
        <v>13.260057556031214</v>
      </c>
      <c r="D85">
        <f t="shared" si="6"/>
        <v>2</v>
      </c>
      <c r="E85">
        <f t="shared" si="5"/>
        <v>20</v>
      </c>
      <c r="G85" s="2">
        <f t="shared" si="7"/>
        <v>33.260057556031214</v>
      </c>
    </row>
    <row r="86" spans="2:7" x14ac:dyDescent="0.25">
      <c r="B86">
        <v>73</v>
      </c>
      <c r="C86" s="2">
        <f t="shared" si="4"/>
        <v>13.141562016012358</v>
      </c>
      <c r="D86">
        <f t="shared" si="6"/>
        <v>2</v>
      </c>
      <c r="E86">
        <f t="shared" si="5"/>
        <v>20</v>
      </c>
      <c r="G86" s="2">
        <f t="shared" si="7"/>
        <v>33.141562016012358</v>
      </c>
    </row>
    <row r="87" spans="2:7" x14ac:dyDescent="0.25">
      <c r="B87">
        <v>74</v>
      </c>
      <c r="C87" s="2">
        <f t="shared" si="4"/>
        <v>13.024678710294545</v>
      </c>
      <c r="D87">
        <f t="shared" si="6"/>
        <v>2</v>
      </c>
      <c r="E87">
        <f t="shared" si="5"/>
        <v>20</v>
      </c>
      <c r="G87" s="2">
        <f t="shared" si="7"/>
        <v>33.024678710294545</v>
      </c>
    </row>
    <row r="88" spans="2:7" x14ac:dyDescent="0.25">
      <c r="B88">
        <v>75</v>
      </c>
      <c r="C88" s="2">
        <f t="shared" si="4"/>
        <v>12.909364355443635</v>
      </c>
      <c r="D88">
        <f t="shared" si="6"/>
        <v>2</v>
      </c>
      <c r="E88">
        <f t="shared" si="5"/>
        <v>20</v>
      </c>
      <c r="G88" s="2">
        <f t="shared" si="7"/>
        <v>32.909364355443635</v>
      </c>
    </row>
    <row r="89" spans="2:7" x14ac:dyDescent="0.25">
      <c r="B89">
        <v>76</v>
      </c>
      <c r="C89" s="2">
        <f t="shared" si="4"/>
        <v>12.7955773879997</v>
      </c>
      <c r="D89">
        <f t="shared" si="6"/>
        <v>2</v>
      </c>
      <c r="E89">
        <f t="shared" si="5"/>
        <v>20</v>
      </c>
      <c r="G89" s="2">
        <f t="shared" si="7"/>
        <v>32.7955773879997</v>
      </c>
    </row>
    <row r="90" spans="2:7" x14ac:dyDescent="0.25">
      <c r="B90">
        <v>77</v>
      </c>
      <c r="C90" s="2">
        <f t="shared" si="4"/>
        <v>12.683277874537119</v>
      </c>
      <c r="D90">
        <f t="shared" si="6"/>
        <v>2</v>
      </c>
      <c r="E90">
        <f t="shared" si="5"/>
        <v>20</v>
      </c>
      <c r="G90" s="2">
        <f t="shared" si="7"/>
        <v>32.683277874537119</v>
      </c>
    </row>
    <row r="91" spans="2:7" x14ac:dyDescent="0.25">
      <c r="B91">
        <v>78</v>
      </c>
      <c r="C91" s="2">
        <f t="shared" si="4"/>
        <v>12.572427427527813</v>
      </c>
      <c r="D91">
        <f t="shared" si="6"/>
        <v>2</v>
      </c>
      <c r="E91">
        <f t="shared" si="5"/>
        <v>20</v>
      </c>
      <c r="G91" s="2">
        <f t="shared" si="7"/>
        <v>32.572427427527813</v>
      </c>
    </row>
    <row r="92" spans="2:7" x14ac:dyDescent="0.25">
      <c r="B92">
        <v>79</v>
      </c>
      <c r="C92" s="2">
        <f t="shared" si="4"/>
        <v>12.462989126563905</v>
      </c>
      <c r="D92">
        <f t="shared" si="6"/>
        <v>2</v>
      </c>
      <c r="E92">
        <f t="shared" si="5"/>
        <v>20</v>
      </c>
      <c r="G92" s="2">
        <f t="shared" si="7"/>
        <v>32.462989126563905</v>
      </c>
    </row>
    <row r="93" spans="2:7" x14ac:dyDescent="0.25">
      <c r="B93">
        <v>80</v>
      </c>
      <c r="C93" s="2">
        <f t="shared" si="4"/>
        <v>12.354927444535392</v>
      </c>
      <c r="D93">
        <f t="shared" si="6"/>
        <v>2</v>
      </c>
      <c r="E93">
        <f t="shared" si="5"/>
        <v>20</v>
      </c>
      <c r="G93" s="2">
        <f t="shared" si="7"/>
        <v>32.354927444535392</v>
      </c>
    </row>
    <row r="94" spans="2:7" x14ac:dyDescent="0.25">
      <c r="B94">
        <v>81</v>
      </c>
      <c r="C94" s="2">
        <f t="shared" si="4"/>
        <v>12.24820817839332</v>
      </c>
      <c r="D94">
        <f t="shared" si="6"/>
        <v>2</v>
      </c>
      <c r="E94">
        <f t="shared" si="5"/>
        <v>20</v>
      </c>
      <c r="G94" s="2">
        <f t="shared" si="7"/>
        <v>32.24820817839332</v>
      </c>
    </row>
    <row r="95" spans="2:7" x14ac:dyDescent="0.25">
      <c r="B95">
        <v>82</v>
      </c>
      <c r="C95" s="2">
        <f t="shared" si="4"/>
        <v>12.14279838416109</v>
      </c>
      <c r="D95">
        <f t="shared" si="6"/>
        <v>2</v>
      </c>
      <c r="E95">
        <f t="shared" si="5"/>
        <v>20</v>
      </c>
      <c r="G95" s="2">
        <f t="shared" si="7"/>
        <v>32.14279838416109</v>
      </c>
    </row>
    <row r="96" spans="2:7" x14ac:dyDescent="0.25">
      <c r="B96">
        <v>83</v>
      </c>
      <c r="C96" s="2">
        <f t="shared" si="4"/>
        <v>12.03866631588464</v>
      </c>
      <c r="D96">
        <f t="shared" si="6"/>
        <v>2</v>
      </c>
      <c r="E96">
        <f t="shared" si="5"/>
        <v>20</v>
      </c>
      <c r="G96" s="2">
        <f t="shared" si="7"/>
        <v>32.03866631588464</v>
      </c>
    </row>
    <row r="97" spans="2:7" x14ac:dyDescent="0.25">
      <c r="B97">
        <v>84</v>
      </c>
      <c r="C97" s="2">
        <f t="shared" si="4"/>
        <v>11.935781368238665</v>
      </c>
      <c r="D97">
        <f t="shared" si="6"/>
        <v>2</v>
      </c>
      <c r="E97">
        <f t="shared" si="5"/>
        <v>20</v>
      </c>
      <c r="G97" s="2">
        <f t="shared" si="7"/>
        <v>31.935781368238665</v>
      </c>
    </row>
    <row r="98" spans="2:7" x14ac:dyDescent="0.25">
      <c r="B98">
        <v>85</v>
      </c>
      <c r="C98" s="2">
        <f t="shared" si="4"/>
        <v>11.834114022529079</v>
      </c>
      <c r="D98">
        <f t="shared" si="6"/>
        <v>2</v>
      </c>
      <c r="E98">
        <f t="shared" si="5"/>
        <v>20</v>
      </c>
      <c r="G98" s="2">
        <f t="shared" si="7"/>
        <v>31.834114022529079</v>
      </c>
    </row>
    <row r="99" spans="2:7" x14ac:dyDescent="0.25">
      <c r="B99">
        <v>86</v>
      </c>
      <c r="C99" s="2">
        <f t="shared" si="4"/>
        <v>11.733635795853559</v>
      </c>
      <c r="D99">
        <f t="shared" si="6"/>
        <v>2</v>
      </c>
      <c r="E99">
        <f t="shared" si="5"/>
        <v>20</v>
      </c>
      <c r="G99" s="2">
        <f t="shared" si="7"/>
        <v>31.733635795853559</v>
      </c>
    </row>
    <row r="100" spans="2:7" x14ac:dyDescent="0.25">
      <c r="B100">
        <v>87</v>
      </c>
      <c r="C100" s="2">
        <f t="shared" si="4"/>
        <v>11.634319193200888</v>
      </c>
      <c r="D100">
        <f t="shared" si="6"/>
        <v>2</v>
      </c>
      <c r="E100">
        <f t="shared" si="5"/>
        <v>20</v>
      </c>
      <c r="G100" s="2">
        <f t="shared" si="7"/>
        <v>31.634319193200888</v>
      </c>
    </row>
    <row r="101" spans="2:7" x14ac:dyDescent="0.25">
      <c r="B101">
        <v>88</v>
      </c>
      <c r="C101" s="2">
        <f t="shared" si="4"/>
        <v>11.5361376622877</v>
      </c>
      <c r="D101">
        <f t="shared" si="6"/>
        <v>2</v>
      </c>
      <c r="E101">
        <f t="shared" si="5"/>
        <v>20</v>
      </c>
      <c r="G101" s="2">
        <f t="shared" si="7"/>
        <v>31.5361376622877</v>
      </c>
    </row>
    <row r="102" spans="2:7" x14ac:dyDescent="0.25">
      <c r="B102">
        <v>89</v>
      </c>
      <c r="C102" s="2">
        <f t="shared" si="4"/>
        <v>11.439065550947042</v>
      </c>
      <c r="D102">
        <f t="shared" si="6"/>
        <v>2</v>
      </c>
      <c r="E102">
        <f t="shared" si="5"/>
        <v>20</v>
      </c>
      <c r="G102" s="2">
        <f t="shared" si="7"/>
        <v>31.439065550947042</v>
      </c>
    </row>
    <row r="103" spans="2:7" x14ac:dyDescent="0.25">
      <c r="B103">
        <v>90</v>
      </c>
      <c r="C103" s="2">
        <f t="shared" si="4"/>
        <v>11.343078066897498</v>
      </c>
      <c r="D103">
        <f t="shared" si="6"/>
        <v>2</v>
      </c>
      <c r="E103">
        <f t="shared" si="5"/>
        <v>20</v>
      </c>
      <c r="G103" s="2">
        <f t="shared" si="7"/>
        <v>31.343078066897498</v>
      </c>
    </row>
    <row r="104" spans="2:7" x14ac:dyDescent="0.25">
      <c r="B104">
        <v>91</v>
      </c>
      <c r="C104" s="2">
        <f t="shared" si="4"/>
        <v>11.248151239735265</v>
      </c>
      <c r="D104">
        <f t="shared" si="6"/>
        <v>2</v>
      </c>
      <c r="E104">
        <f t="shared" si="5"/>
        <v>20</v>
      </c>
      <c r="G104" s="2">
        <f t="shared" si="7"/>
        <v>31.248151239735265</v>
      </c>
    </row>
    <row r="105" spans="2:7" x14ac:dyDescent="0.25">
      <c r="B105">
        <v>92</v>
      </c>
      <c r="C105" s="2">
        <f t="shared" si="4"/>
        <v>11.15426188500323</v>
      </c>
      <c r="D105">
        <f t="shared" si="6"/>
        <v>2</v>
      </c>
      <c r="E105">
        <f t="shared" si="5"/>
        <v>20</v>
      </c>
      <c r="G105" s="2">
        <f t="shared" si="7"/>
        <v>31.15426188500323</v>
      </c>
    </row>
    <row r="106" spans="2:7" x14ac:dyDescent="0.25">
      <c r="B106">
        <v>93</v>
      </c>
      <c r="C106" s="2">
        <f t="shared" si="4"/>
        <v>11.061387570202427</v>
      </c>
      <c r="D106">
        <f t="shared" si="6"/>
        <v>2</v>
      </c>
      <c r="E106">
        <f t="shared" si="5"/>
        <v>20</v>
      </c>
      <c r="G106" s="2">
        <f t="shared" si="7"/>
        <v>31.061387570202427</v>
      </c>
    </row>
    <row r="107" spans="2:7" x14ac:dyDescent="0.25">
      <c r="B107">
        <v>94</v>
      </c>
      <c r="C107" s="2">
        <f t="shared" si="4"/>
        <v>10.969506582621072</v>
      </c>
      <c r="D107">
        <f t="shared" si="6"/>
        <v>2</v>
      </c>
      <c r="E107">
        <f t="shared" si="5"/>
        <v>20</v>
      </c>
      <c r="G107" s="2">
        <f t="shared" si="7"/>
        <v>30.969506582621072</v>
      </c>
    </row>
    <row r="108" spans="2:7" x14ac:dyDescent="0.25">
      <c r="B108">
        <v>95</v>
      </c>
      <c r="C108" s="2">
        <f t="shared" si="4"/>
        <v>10.878597898865983</v>
      </c>
      <c r="D108">
        <f t="shared" si="6"/>
        <v>2</v>
      </c>
      <c r="E108">
        <f t="shared" si="5"/>
        <v>20</v>
      </c>
      <c r="G108" s="2">
        <f t="shared" si="7"/>
        <v>30.878597898865983</v>
      </c>
    </row>
    <row r="109" spans="2:7" x14ac:dyDescent="0.25">
      <c r="B109">
        <v>96</v>
      </c>
      <c r="C109" s="2">
        <f t="shared" si="4"/>
        <v>10.788641155989247</v>
      </c>
      <c r="D109">
        <f t="shared" si="6"/>
        <v>2</v>
      </c>
      <c r="E109">
        <f t="shared" si="5"/>
        <v>20</v>
      </c>
      <c r="G109" s="2">
        <f t="shared" si="7"/>
        <v>30.788641155989247</v>
      </c>
    </row>
    <row r="110" spans="2:7" x14ac:dyDescent="0.25">
      <c r="B110">
        <v>97</v>
      </c>
      <c r="C110" s="2">
        <f t="shared" si="4"/>
        <v>10.699616624110973</v>
      </c>
      <c r="D110">
        <f t="shared" si="6"/>
        <v>2</v>
      </c>
      <c r="E110">
        <f t="shared" si="5"/>
        <v>20</v>
      </c>
      <c r="G110" s="2">
        <f t="shared" si="7"/>
        <v>30.699616624110973</v>
      </c>
    </row>
    <row r="111" spans="2:7" x14ac:dyDescent="0.25">
      <c r="B111">
        <v>98</v>
      </c>
      <c r="C111" s="2">
        <f t="shared" si="4"/>
        <v>10.611505180446116</v>
      </c>
      <c r="D111">
        <f t="shared" si="6"/>
        <v>2</v>
      </c>
      <c r="E111">
        <f t="shared" si="5"/>
        <v>20</v>
      </c>
      <c r="G111" s="2">
        <f t="shared" si="7"/>
        <v>30.611505180446116</v>
      </c>
    </row>
    <row r="112" spans="2:7" x14ac:dyDescent="0.25">
      <c r="B112">
        <v>99</v>
      </c>
      <c r="C112" s="2">
        <f t="shared" si="4"/>
        <v>10.524288284649806</v>
      </c>
      <c r="D112">
        <f t="shared" si="6"/>
        <v>2</v>
      </c>
      <c r="E112">
        <f t="shared" si="5"/>
        <v>20</v>
      </c>
      <c r="G112" s="2">
        <f t="shared" si="7"/>
        <v>30.524288284649806</v>
      </c>
    </row>
    <row r="113" spans="2:7" x14ac:dyDescent="0.25">
      <c r="B113">
        <v>100</v>
      </c>
      <c r="C113" s="2">
        <f t="shared" si="4"/>
        <v>10.437947955401675</v>
      </c>
      <c r="D113">
        <f t="shared" si="6"/>
        <v>2</v>
      </c>
      <c r="E113">
        <f t="shared" si="5"/>
        <v>20</v>
      </c>
      <c r="G113" s="2">
        <f t="shared" si="7"/>
        <v>30.437947955401675</v>
      </c>
    </row>
    <row r="114" spans="2:7" x14ac:dyDescent="0.25">
      <c r="B114">
        <v>101</v>
      </c>
      <c r="C114" s="2">
        <f t="shared" si="4"/>
        <v>10.352466748155138</v>
      </c>
      <c r="D114">
        <f t="shared" si="6"/>
        <v>2</v>
      </c>
      <c r="E114">
        <f t="shared" si="5"/>
        <v>20</v>
      </c>
      <c r="G114" s="2">
        <f t="shared" si="7"/>
        <v>30.352466748155138</v>
      </c>
    </row>
    <row r="115" spans="2:7" x14ac:dyDescent="0.25">
      <c r="B115">
        <v>102</v>
      </c>
      <c r="C115" s="2">
        <f t="shared" si="4"/>
        <v>10.267827733982941</v>
      </c>
      <c r="D115">
        <f t="shared" si="6"/>
        <v>2</v>
      </c>
      <c r="E115">
        <f t="shared" si="5"/>
        <v>20</v>
      </c>
      <c r="G115" s="2">
        <f t="shared" si="7"/>
        <v>30.267827733982941</v>
      </c>
    </row>
    <row r="116" spans="2:7" x14ac:dyDescent="0.25">
      <c r="B116">
        <v>103</v>
      </c>
      <c r="C116" s="2">
        <f t="shared" si="4"/>
        <v>10.184014479454561</v>
      </c>
      <c r="D116">
        <f t="shared" si="6"/>
        <v>2</v>
      </c>
      <c r="E116">
        <f t="shared" si="5"/>
        <v>20</v>
      </c>
      <c r="G116" s="2">
        <f t="shared" si="7"/>
        <v>30.184014479454561</v>
      </c>
    </row>
    <row r="117" spans="2:7" x14ac:dyDescent="0.25">
      <c r="B117">
        <v>104</v>
      </c>
      <c r="C117" s="2">
        <f t="shared" si="4"/>
        <v>10.101011027485846</v>
      </c>
      <c r="D117">
        <f t="shared" si="6"/>
        <v>2</v>
      </c>
      <c r="E117">
        <f t="shared" si="5"/>
        <v>20</v>
      </c>
      <c r="G117" s="2">
        <f t="shared" si="7"/>
        <v>30.101011027485846</v>
      </c>
    </row>
    <row r="118" spans="2:7" x14ac:dyDescent="0.25">
      <c r="B118">
        <v>105</v>
      </c>
      <c r="C118" s="2">
        <f t="shared" si="4"/>
        <v>10.018801879104949</v>
      </c>
      <c r="D118">
        <f t="shared" si="6"/>
        <v>2</v>
      </c>
      <c r="E118">
        <f t="shared" si="5"/>
        <v>20</v>
      </c>
      <c r="G118" s="2">
        <f t="shared" si="7"/>
        <v>30.018801879104949</v>
      </c>
    </row>
    <row r="119" spans="2:7" x14ac:dyDescent="0.25">
      <c r="B119">
        <v>106</v>
      </c>
      <c r="C119" s="2">
        <f t="shared" si="4"/>
        <v>9.9373719760824528</v>
      </c>
      <c r="D119">
        <f t="shared" si="6"/>
        <v>2</v>
      </c>
      <c r="E119">
        <f t="shared" si="5"/>
        <v>20</v>
      </c>
      <c r="G119" s="2">
        <f t="shared" si="7"/>
        <v>29.937371976082453</v>
      </c>
    </row>
    <row r="120" spans="2:7" x14ac:dyDescent="0.25">
      <c r="B120">
        <v>107</v>
      </c>
      <c r="C120" s="2">
        <f t="shared" si="4"/>
        <v>9.8567066843770874</v>
      </c>
      <c r="D120">
        <f t="shared" si="6"/>
        <v>2</v>
      </c>
      <c r="E120">
        <f t="shared" si="5"/>
        <v>20</v>
      </c>
      <c r="G120" s="2">
        <f t="shared" si="7"/>
        <v>29.856706684377087</v>
      </c>
    </row>
    <row r="121" spans="2:7" x14ac:dyDescent="0.25">
      <c r="B121">
        <v>108</v>
      </c>
      <c r="C121" s="2">
        <f t="shared" si="4"/>
        <v>9.7767917783513525</v>
      </c>
      <c r="D121">
        <f t="shared" si="6"/>
        <v>2</v>
      </c>
      <c r="E121">
        <f t="shared" si="5"/>
        <v>20</v>
      </c>
      <c r="G121" s="2">
        <f t="shared" si="7"/>
        <v>29.776791778351352</v>
      </c>
    </row>
    <row r="122" spans="2:7" x14ac:dyDescent="0.25">
      <c r="B122">
        <v>109</v>
      </c>
      <c r="C122" s="2">
        <f t="shared" si="4"/>
        <v>9.697613425714664</v>
      </c>
      <c r="D122">
        <f t="shared" si="6"/>
        <v>2</v>
      </c>
      <c r="E122">
        <f t="shared" si="5"/>
        <v>20</v>
      </c>
      <c r="G122" s="2">
        <f t="shared" si="7"/>
        <v>29.697613425714664</v>
      </c>
    </row>
    <row r="123" spans="2:7" x14ac:dyDescent="0.25">
      <c r="B123">
        <v>110</v>
      </c>
      <c r="C123" s="2">
        <f t="shared" si="4"/>
        <v>9.6191581731539912</v>
      </c>
      <c r="D123">
        <f t="shared" si="6"/>
        <v>2</v>
      </c>
      <c r="E123">
        <f t="shared" si="5"/>
        <v>20</v>
      </c>
      <c r="G123" s="2">
        <f t="shared" si="7"/>
        <v>29.619158173153991</v>
      </c>
    </row>
    <row r="124" spans="2:7" x14ac:dyDescent="0.25">
      <c r="B124">
        <v>111</v>
      </c>
      <c r="C124" s="2">
        <f t="shared" si="4"/>
        <v>9.5414129326146835</v>
      </c>
      <c r="D124">
        <f t="shared" si="6"/>
        <v>2</v>
      </c>
      <c r="E124">
        <f t="shared" si="5"/>
        <v>20</v>
      </c>
      <c r="G124" s="2">
        <f t="shared" si="7"/>
        <v>29.541412932614683</v>
      </c>
    </row>
    <row r="125" spans="2:7" x14ac:dyDescent="0.25">
      <c r="B125">
        <v>112</v>
      </c>
      <c r="C125" s="2">
        <f t="shared" si="4"/>
        <v>9.4643649681967048</v>
      </c>
      <c r="D125">
        <f t="shared" si="6"/>
        <v>2</v>
      </c>
      <c r="E125">
        <f t="shared" si="5"/>
        <v>20</v>
      </c>
      <c r="G125" s="2">
        <f t="shared" si="7"/>
        <v>29.464364968196705</v>
      </c>
    </row>
    <row r="126" spans="2:7" x14ac:dyDescent="0.25">
      <c r="B126">
        <v>113</v>
      </c>
      <c r="C126" s="2">
        <f t="shared" si="4"/>
        <v>9.3880018836330166</v>
      </c>
      <c r="D126">
        <f t="shared" si="6"/>
        <v>2</v>
      </c>
      <c r="E126">
        <f t="shared" si="5"/>
        <v>20</v>
      </c>
      <c r="G126" s="2">
        <f t="shared" si="7"/>
        <v>29.388001883633017</v>
      </c>
    </row>
    <row r="127" spans="2:7" x14ac:dyDescent="0.25">
      <c r="B127">
        <v>114</v>
      </c>
      <c r="C127" s="2">
        <f t="shared" si="4"/>
        <v>9.3123116103198385</v>
      </c>
      <c r="D127">
        <f t="shared" si="6"/>
        <v>2</v>
      </c>
      <c r="E127">
        <f t="shared" si="5"/>
        <v>20</v>
      </c>
      <c r="G127" s="2">
        <f t="shared" si="7"/>
        <v>29.312311610319838</v>
      </c>
    </row>
    <row r="128" spans="2:7" x14ac:dyDescent="0.25">
      <c r="B128">
        <v>115</v>
      </c>
      <c r="C128" s="2">
        <f t="shared" si="4"/>
        <v>9.2372823958695136</v>
      </c>
      <c r="D128">
        <f t="shared" si="6"/>
        <v>2</v>
      </c>
      <c r="E128">
        <f t="shared" si="5"/>
        <v>20</v>
      </c>
      <c r="G128" s="2">
        <f t="shared" si="7"/>
        <v>29.237282395869514</v>
      </c>
    </row>
    <row r="129" spans="2:7" x14ac:dyDescent="0.25">
      <c r="B129">
        <v>116</v>
      </c>
      <c r="C129" s="2">
        <f t="shared" si="4"/>
        <v>9.1629027931589135</v>
      </c>
      <c r="D129">
        <f t="shared" si="6"/>
        <v>2</v>
      </c>
      <c r="E129">
        <f t="shared" si="5"/>
        <v>20</v>
      </c>
      <c r="G129" s="2">
        <f t="shared" si="7"/>
        <v>29.162902793158914</v>
      </c>
    </row>
    <row r="130" spans="2:7" x14ac:dyDescent="0.25">
      <c r="B130">
        <v>117</v>
      </c>
      <c r="C130" s="2">
        <f t="shared" si="4"/>
        <v>9.0891616498479522</v>
      </c>
      <c r="D130">
        <f t="shared" si="6"/>
        <v>2</v>
      </c>
      <c r="E130">
        <f t="shared" si="5"/>
        <v>20</v>
      </c>
      <c r="G130" s="2">
        <f t="shared" si="7"/>
        <v>29.089161649847952</v>
      </c>
    </row>
    <row r="131" spans="2:7" x14ac:dyDescent="0.25">
      <c r="B131">
        <v>118</v>
      </c>
      <c r="C131" s="2">
        <f t="shared" si="4"/>
        <v>9.0160480983441076</v>
      </c>
      <c r="D131">
        <f t="shared" si="6"/>
        <v>2</v>
      </c>
      <c r="E131">
        <f t="shared" si="5"/>
        <v>20</v>
      </c>
      <c r="G131" s="2">
        <f t="shared" si="7"/>
        <v>29.016048098344108</v>
      </c>
    </row>
    <row r="132" spans="2:7" x14ac:dyDescent="0.25">
      <c r="B132">
        <v>119</v>
      </c>
      <c r="C132" s="2">
        <f t="shared" si="4"/>
        <v>8.9435515461903989</v>
      </c>
      <c r="D132">
        <f t="shared" si="6"/>
        <v>2</v>
      </c>
      <c r="E132">
        <f t="shared" si="5"/>
        <v>20</v>
      </c>
      <c r="G132" s="2">
        <f t="shared" si="7"/>
        <v>28.943551546190399</v>
      </c>
    </row>
    <row r="133" spans="2:7" x14ac:dyDescent="0.25">
      <c r="B133">
        <v>120</v>
      </c>
      <c r="C133" s="2">
        <f t="shared" si="4"/>
        <v>8.8716616668555375</v>
      </c>
      <c r="D133">
        <f t="shared" si="6"/>
        <v>2</v>
      </c>
      <c r="E133">
        <f t="shared" si="5"/>
        <v>20</v>
      </c>
      <c r="G133" s="2">
        <f t="shared" si="7"/>
        <v>28.871661666855537</v>
      </c>
    </row>
    <row r="134" spans="2:7" x14ac:dyDescent="0.25">
      <c r="B134">
        <v>121</v>
      </c>
      <c r="C134" s="2">
        <f t="shared" si="4"/>
        <v>8.8003683909063</v>
      </c>
      <c r="D134">
        <f t="shared" si="6"/>
        <v>2</v>
      </c>
      <c r="E134">
        <f t="shared" si="5"/>
        <v>20</v>
      </c>
      <c r="G134" s="2">
        <f t="shared" si="7"/>
        <v>28.8003683909063</v>
      </c>
    </row>
    <row r="135" spans="2:7" x14ac:dyDescent="0.25">
      <c r="B135">
        <v>122</v>
      </c>
      <c r="C135" s="2">
        <f t="shared" si="4"/>
        <v>8.7296618975431244</v>
      </c>
      <c r="D135">
        <f t="shared" si="6"/>
        <v>2</v>
      </c>
      <c r="E135">
        <f t="shared" si="5"/>
        <v>20</v>
      </c>
      <c r="G135" s="2">
        <f t="shared" si="7"/>
        <v>28.729661897543124</v>
      </c>
    </row>
    <row r="136" spans="2:7" x14ac:dyDescent="0.25">
      <c r="B136">
        <v>123</v>
      </c>
      <c r="C136" s="2">
        <f t="shared" si="4"/>
        <v>8.6595326064812284</v>
      </c>
      <c r="D136">
        <f t="shared" si="6"/>
        <v>2</v>
      </c>
      <c r="E136">
        <f t="shared" si="5"/>
        <v>20</v>
      </c>
      <c r="G136" s="2">
        <f t="shared" si="7"/>
        <v>28.659532606481228</v>
      </c>
    </row>
    <row r="137" spans="2:7" x14ac:dyDescent="0.25">
      <c r="B137">
        <v>124</v>
      </c>
      <c r="C137" s="2">
        <f t="shared" si="4"/>
        <v>8.5899711701604602</v>
      </c>
      <c r="D137">
        <f t="shared" si="6"/>
        <v>2</v>
      </c>
      <c r="E137">
        <f t="shared" si="5"/>
        <v>20</v>
      </c>
      <c r="G137" s="2">
        <f t="shared" si="7"/>
        <v>28.58997117016046</v>
      </c>
    </row>
    <row r="138" spans="2:7" x14ac:dyDescent="0.25">
      <c r="B138">
        <v>125</v>
      </c>
      <c r="C138" s="2">
        <f t="shared" si="4"/>
        <v>8.5209684662679663</v>
      </c>
      <c r="D138">
        <f t="shared" si="6"/>
        <v>2</v>
      </c>
      <c r="E138">
        <f t="shared" si="5"/>
        <v>20</v>
      </c>
      <c r="G138" s="2">
        <f t="shared" si="7"/>
        <v>28.520968466267966</v>
      </c>
    </row>
    <row r="139" spans="2:7" x14ac:dyDescent="0.25">
      <c r="B139">
        <v>126</v>
      </c>
      <c r="C139" s="2">
        <f t="shared" si="4"/>
        <v>8.4525155905588107</v>
      </c>
      <c r="D139">
        <f t="shared" si="6"/>
        <v>2</v>
      </c>
      <c r="E139">
        <f t="shared" si="5"/>
        <v>20</v>
      </c>
      <c r="G139" s="2">
        <f t="shared" si="7"/>
        <v>28.452515590558811</v>
      </c>
    </row>
    <row r="140" spans="2:7" x14ac:dyDescent="0.25">
      <c r="B140">
        <v>127</v>
      </c>
      <c r="C140" s="2">
        <f t="shared" si="4"/>
        <v>8.3846038499604063</v>
      </c>
      <c r="D140">
        <f t="shared" si="6"/>
        <v>2</v>
      </c>
      <c r="E140">
        <f t="shared" si="5"/>
        <v>20</v>
      </c>
      <c r="G140" s="2">
        <f t="shared" si="7"/>
        <v>28.384603849960406</v>
      </c>
    </row>
    <row r="141" spans="2:7" x14ac:dyDescent="0.25">
      <c r="B141">
        <v>128</v>
      </c>
      <c r="C141" s="2">
        <f t="shared" si="4"/>
        <v>8.3172247559472865</v>
      </c>
      <c r="D141">
        <f t="shared" si="6"/>
        <v>2</v>
      </c>
      <c r="E141">
        <f t="shared" si="5"/>
        <v>20</v>
      </c>
      <c r="G141" s="2">
        <f t="shared" si="7"/>
        <v>28.317224755947286</v>
      </c>
    </row>
    <row r="142" spans="2:7" x14ac:dyDescent="0.25">
      <c r="B142">
        <v>129</v>
      </c>
      <c r="C142" s="2">
        <f t="shared" ref="C142:C205" si="8">IF(B142&lt;$B$10+1,($C$10-($C$10-1)*(LOG(B142)/LOG($B$10))),"")</f>
        <v>8.2503700181737045</v>
      </c>
      <c r="D142">
        <f t="shared" si="6"/>
        <v>1</v>
      </c>
      <c r="E142">
        <f t="shared" ref="E142:E205" si="9">D142*$D$10</f>
        <v>10</v>
      </c>
      <c r="G142" s="2">
        <f t="shared" si="7"/>
        <v>18.250370018173705</v>
      </c>
    </row>
    <row r="143" spans="2:7" x14ac:dyDescent="0.25">
      <c r="B143">
        <v>130</v>
      </c>
      <c r="C143" s="2">
        <f t="shared" si="8"/>
        <v>8.18403153835213</v>
      </c>
      <c r="D143">
        <f t="shared" ref="D143:D206" si="10">ROUNDUP(LOG($B$10,2),0)  - ROUNDUP(LOG(B143,2),0)</f>
        <v>1</v>
      </c>
      <c r="E143">
        <f t="shared" si="9"/>
        <v>10</v>
      </c>
      <c r="G143" s="2">
        <f t="shared" ref="G143:G206" si="11">IF(C143&lt;&gt;"",E143+C143+F143,"")</f>
        <v>18.18403153835213</v>
      </c>
    </row>
    <row r="144" spans="2:7" x14ac:dyDescent="0.25">
      <c r="B144">
        <v>131</v>
      </c>
      <c r="C144" s="2">
        <f t="shared" si="8"/>
        <v>8.1182014043662605</v>
      </c>
      <c r="D144">
        <f t="shared" si="10"/>
        <v>1</v>
      </c>
      <c r="E144">
        <f t="shared" si="9"/>
        <v>10</v>
      </c>
      <c r="G144" s="2">
        <f t="shared" si="11"/>
        <v>18.11820140436626</v>
      </c>
    </row>
    <row r="145" spans="2:7" x14ac:dyDescent="0.25">
      <c r="B145">
        <v>132</v>
      </c>
      <c r="C145" s="2">
        <f t="shared" si="8"/>
        <v>8.0528718846078462</v>
      </c>
      <c r="D145">
        <f t="shared" si="10"/>
        <v>1</v>
      </c>
      <c r="E145">
        <f t="shared" si="9"/>
        <v>10</v>
      </c>
      <c r="G145" s="2">
        <f t="shared" si="11"/>
        <v>18.052871884607846</v>
      </c>
    </row>
    <row r="146" spans="2:7" x14ac:dyDescent="0.25">
      <c r="B146">
        <v>133</v>
      </c>
      <c r="C146" s="2">
        <f t="shared" si="8"/>
        <v>7.9880354225272967</v>
      </c>
      <c r="D146">
        <f t="shared" si="10"/>
        <v>1</v>
      </c>
      <c r="E146">
        <f t="shared" si="9"/>
        <v>10</v>
      </c>
      <c r="G146" s="2">
        <f t="shared" si="11"/>
        <v>17.988035422527297</v>
      </c>
    </row>
    <row r="147" spans="2:7" x14ac:dyDescent="0.25">
      <c r="B147">
        <v>134</v>
      </c>
      <c r="C147" s="2">
        <f t="shared" si="8"/>
        <v>7.9236846313883262</v>
      </c>
      <c r="D147">
        <f t="shared" si="10"/>
        <v>1</v>
      </c>
      <c r="E147">
        <f t="shared" si="9"/>
        <v>10</v>
      </c>
      <c r="G147" s="2">
        <f t="shared" si="11"/>
        <v>17.923684631388326</v>
      </c>
    </row>
    <row r="148" spans="2:7" x14ac:dyDescent="0.25">
      <c r="B148">
        <v>135</v>
      </c>
      <c r="C148" s="2">
        <f t="shared" si="8"/>
        <v>7.8598122892176434</v>
      </c>
      <c r="D148">
        <f t="shared" si="10"/>
        <v>1</v>
      </c>
      <c r="E148">
        <f t="shared" si="9"/>
        <v>10</v>
      </c>
      <c r="G148" s="2">
        <f t="shared" si="11"/>
        <v>17.859812289217643</v>
      </c>
    </row>
    <row r="149" spans="2:7" x14ac:dyDescent="0.25">
      <c r="B149">
        <v>136</v>
      </c>
      <c r="C149" s="2">
        <f t="shared" si="8"/>
        <v>7.7964113339409735</v>
      </c>
      <c r="D149">
        <f t="shared" si="10"/>
        <v>1</v>
      </c>
      <c r="E149">
        <f t="shared" si="9"/>
        <v>10</v>
      </c>
      <c r="G149" s="2">
        <f t="shared" si="11"/>
        <v>17.796411333940974</v>
      </c>
    </row>
    <row r="150" spans="2:7" x14ac:dyDescent="0.25">
      <c r="B150">
        <v>137</v>
      </c>
      <c r="C150" s="2">
        <f t="shared" si="8"/>
        <v>7.7334748586972921</v>
      </c>
      <c r="D150">
        <f t="shared" si="10"/>
        <v>1</v>
      </c>
      <c r="E150">
        <f t="shared" si="9"/>
        <v>10</v>
      </c>
      <c r="G150" s="2">
        <f t="shared" si="11"/>
        <v>17.733474858697292</v>
      </c>
    </row>
    <row r="151" spans="2:7" x14ac:dyDescent="0.25">
      <c r="B151">
        <v>138</v>
      </c>
      <c r="C151" s="2">
        <f t="shared" si="8"/>
        <v>7.6709961073233828</v>
      </c>
      <c r="D151">
        <f t="shared" si="10"/>
        <v>1</v>
      </c>
      <c r="E151">
        <f t="shared" si="9"/>
        <v>10</v>
      </c>
      <c r="G151" s="2">
        <f t="shared" si="11"/>
        <v>17.670996107323383</v>
      </c>
    </row>
    <row r="152" spans="2:7" x14ac:dyDescent="0.25">
      <c r="B152">
        <v>139</v>
      </c>
      <c r="C152" s="2">
        <f t="shared" si="8"/>
        <v>7.6089684700014999</v>
      </c>
      <c r="D152">
        <f t="shared" si="10"/>
        <v>1</v>
      </c>
      <c r="E152">
        <f t="shared" si="9"/>
        <v>10</v>
      </c>
      <c r="G152" s="2">
        <f t="shared" si="11"/>
        <v>17.6089684700015</v>
      </c>
    </row>
    <row r="153" spans="2:7" x14ac:dyDescent="0.25">
      <c r="B153">
        <v>140</v>
      </c>
      <c r="C153" s="2">
        <f t="shared" si="8"/>
        <v>7.5473854790629815</v>
      </c>
      <c r="D153">
        <f t="shared" si="10"/>
        <v>1</v>
      </c>
      <c r="E153">
        <f t="shared" si="9"/>
        <v>10</v>
      </c>
      <c r="G153" s="2">
        <f t="shared" si="11"/>
        <v>17.547385479062982</v>
      </c>
    </row>
    <row r="154" spans="2:7" x14ac:dyDescent="0.25">
      <c r="B154">
        <v>141</v>
      </c>
      <c r="C154" s="2">
        <f t="shared" si="8"/>
        <v>7.4862408049412181</v>
      </c>
      <c r="D154">
        <f t="shared" si="10"/>
        <v>1</v>
      </c>
      <c r="E154">
        <f t="shared" si="9"/>
        <v>10</v>
      </c>
      <c r="G154" s="2">
        <f t="shared" si="11"/>
        <v>17.486240804941218</v>
      </c>
    </row>
    <row r="155" spans="2:7" x14ac:dyDescent="0.25">
      <c r="B155">
        <v>142</v>
      </c>
      <c r="C155" s="2">
        <f t="shared" si="8"/>
        <v>7.4255282522675827</v>
      </c>
      <c r="D155">
        <f t="shared" si="10"/>
        <v>1</v>
      </c>
      <c r="E155">
        <f t="shared" si="9"/>
        <v>10</v>
      </c>
      <c r="G155" s="2">
        <f t="shared" si="11"/>
        <v>17.425528252267583</v>
      </c>
    </row>
    <row r="156" spans="2:7" x14ac:dyDescent="0.25">
      <c r="B156">
        <v>143</v>
      </c>
      <c r="C156" s="2">
        <f t="shared" si="8"/>
        <v>7.3652417561044459</v>
      </c>
      <c r="D156">
        <f t="shared" si="10"/>
        <v>1</v>
      </c>
      <c r="E156">
        <f t="shared" si="9"/>
        <v>10</v>
      </c>
      <c r="G156" s="2">
        <f t="shared" si="11"/>
        <v>17.365241756104446</v>
      </c>
    </row>
    <row r="157" spans="2:7" x14ac:dyDescent="0.25">
      <c r="B157">
        <v>144</v>
      </c>
      <c r="C157" s="2">
        <f t="shared" si="8"/>
        <v>7.3053753783093924</v>
      </c>
      <c r="D157">
        <f t="shared" si="10"/>
        <v>1</v>
      </c>
      <c r="E157">
        <f t="shared" si="9"/>
        <v>10</v>
      </c>
      <c r="G157" s="2">
        <f t="shared" si="11"/>
        <v>17.305375378309392</v>
      </c>
    </row>
    <row r="158" spans="2:7" x14ac:dyDescent="0.25">
      <c r="B158">
        <v>145</v>
      </c>
      <c r="C158" s="2">
        <f t="shared" si="8"/>
        <v>7.2459233040252045</v>
      </c>
      <c r="D158">
        <f t="shared" si="10"/>
        <v>1</v>
      </c>
      <c r="E158">
        <f t="shared" si="9"/>
        <v>10</v>
      </c>
      <c r="G158" s="2">
        <f t="shared" si="11"/>
        <v>17.245923304025204</v>
      </c>
    </row>
    <row r="159" spans="2:7" x14ac:dyDescent="0.25">
      <c r="B159">
        <v>146</v>
      </c>
      <c r="C159" s="2">
        <f t="shared" si="8"/>
        <v>7.1868798382905439</v>
      </c>
      <c r="D159">
        <f t="shared" si="10"/>
        <v>1</v>
      </c>
      <c r="E159">
        <f t="shared" si="9"/>
        <v>10</v>
      </c>
      <c r="G159" s="2">
        <f t="shared" si="11"/>
        <v>17.186879838290544</v>
      </c>
    </row>
    <row r="160" spans="2:7" x14ac:dyDescent="0.25">
      <c r="B160">
        <v>147</v>
      </c>
      <c r="C160" s="2">
        <f t="shared" si="8"/>
        <v>7.128239402766269</v>
      </c>
      <c r="D160">
        <f t="shared" si="10"/>
        <v>1</v>
      </c>
      <c r="E160">
        <f t="shared" si="9"/>
        <v>10</v>
      </c>
      <c r="G160" s="2">
        <f t="shared" si="11"/>
        <v>17.128239402766269</v>
      </c>
    </row>
    <row r="161" spans="2:7" x14ac:dyDescent="0.25">
      <c r="B161">
        <v>148</v>
      </c>
      <c r="C161" s="2">
        <f t="shared" si="8"/>
        <v>7.0699965325727234</v>
      </c>
      <c r="D161">
        <f t="shared" si="10"/>
        <v>1</v>
      </c>
      <c r="E161">
        <f t="shared" si="9"/>
        <v>10</v>
      </c>
      <c r="G161" s="2">
        <f t="shared" si="11"/>
        <v>17.069996532572723</v>
      </c>
    </row>
    <row r="162" spans="2:7" x14ac:dyDescent="0.25">
      <c r="B162">
        <v>149</v>
      </c>
      <c r="C162" s="2">
        <f t="shared" si="8"/>
        <v>7.0121458732335924</v>
      </c>
      <c r="D162">
        <f t="shared" si="10"/>
        <v>1</v>
      </c>
      <c r="E162">
        <f t="shared" si="9"/>
        <v>10</v>
      </c>
      <c r="G162" s="2">
        <f t="shared" si="11"/>
        <v>17.012145873233592</v>
      </c>
    </row>
    <row r="163" spans="2:7" x14ac:dyDescent="0.25">
      <c r="B163">
        <v>150</v>
      </c>
      <c r="C163" s="2">
        <f t="shared" si="8"/>
        <v>6.9546821777218142</v>
      </c>
      <c r="D163">
        <f t="shared" si="10"/>
        <v>1</v>
      </c>
      <c r="E163">
        <f t="shared" si="9"/>
        <v>10</v>
      </c>
      <c r="G163" s="2">
        <f t="shared" si="11"/>
        <v>16.954682177721814</v>
      </c>
    </row>
    <row r="164" spans="2:7" x14ac:dyDescent="0.25">
      <c r="B164">
        <v>151</v>
      </c>
      <c r="C164" s="2">
        <f t="shared" si="8"/>
        <v>6.8976003036038236</v>
      </c>
      <c r="D164">
        <f t="shared" si="10"/>
        <v>1</v>
      </c>
      <c r="E164">
        <f t="shared" si="9"/>
        <v>10</v>
      </c>
      <c r="G164" s="2">
        <f t="shared" si="11"/>
        <v>16.897600303603824</v>
      </c>
    </row>
    <row r="165" spans="2:7" x14ac:dyDescent="0.25">
      <c r="B165">
        <v>152</v>
      </c>
      <c r="C165" s="2">
        <f t="shared" si="8"/>
        <v>6.8408952102778784</v>
      </c>
      <c r="D165">
        <f t="shared" si="10"/>
        <v>1</v>
      </c>
      <c r="E165">
        <f t="shared" si="9"/>
        <v>10</v>
      </c>
      <c r="G165" s="2">
        <f t="shared" si="11"/>
        <v>16.840895210277878</v>
      </c>
    </row>
    <row r="166" spans="2:7" x14ac:dyDescent="0.25">
      <c r="B166">
        <v>153</v>
      </c>
      <c r="C166" s="2">
        <f t="shared" si="8"/>
        <v>6.7845619563030866</v>
      </c>
      <c r="D166">
        <f t="shared" si="10"/>
        <v>1</v>
      </c>
      <c r="E166">
        <f t="shared" si="9"/>
        <v>10</v>
      </c>
      <c r="G166" s="2">
        <f t="shared" si="11"/>
        <v>16.784561956303087</v>
      </c>
    </row>
    <row r="167" spans="2:7" x14ac:dyDescent="0.25">
      <c r="B167">
        <v>154</v>
      </c>
      <c r="C167" s="2">
        <f t="shared" si="8"/>
        <v>6.7285956968152973</v>
      </c>
      <c r="D167">
        <f t="shared" si="10"/>
        <v>1</v>
      </c>
      <c r="E167">
        <f t="shared" si="9"/>
        <v>10</v>
      </c>
      <c r="G167" s="2">
        <f t="shared" si="11"/>
        <v>16.728595696815297</v>
      </c>
    </row>
    <row r="168" spans="2:7" x14ac:dyDescent="0.25">
      <c r="B168">
        <v>155</v>
      </c>
      <c r="C168" s="2">
        <f t="shared" si="8"/>
        <v>6.6729916810267511</v>
      </c>
      <c r="D168">
        <f t="shared" si="10"/>
        <v>1</v>
      </c>
      <c r="E168">
        <f t="shared" si="9"/>
        <v>10</v>
      </c>
      <c r="G168" s="2">
        <f t="shared" si="11"/>
        <v>16.672991681026751</v>
      </c>
    </row>
    <row r="169" spans="2:7" x14ac:dyDescent="0.25">
      <c r="B169">
        <v>156</v>
      </c>
      <c r="C169" s="2">
        <f t="shared" si="8"/>
        <v>6.6177452498059992</v>
      </c>
      <c r="D169">
        <f t="shared" si="10"/>
        <v>1</v>
      </c>
      <c r="E169">
        <f t="shared" si="9"/>
        <v>10</v>
      </c>
      <c r="G169" s="2">
        <f t="shared" si="11"/>
        <v>16.617745249805999</v>
      </c>
    </row>
    <row r="170" spans="2:7" x14ac:dyDescent="0.25">
      <c r="B170">
        <v>157</v>
      </c>
      <c r="C170" s="2">
        <f t="shared" si="8"/>
        <v>6.5628518333352659</v>
      </c>
      <c r="D170">
        <f t="shared" si="10"/>
        <v>1</v>
      </c>
      <c r="E170">
        <f t="shared" si="9"/>
        <v>10</v>
      </c>
      <c r="G170" s="2">
        <f t="shared" si="11"/>
        <v>16.562851833335266</v>
      </c>
    </row>
    <row r="171" spans="2:7" x14ac:dyDescent="0.25">
      <c r="B171">
        <v>158</v>
      </c>
      <c r="C171" s="2">
        <f t="shared" si="8"/>
        <v>6.5083069488420904</v>
      </c>
      <c r="D171">
        <f t="shared" si="10"/>
        <v>1</v>
      </c>
      <c r="E171">
        <f t="shared" si="9"/>
        <v>10</v>
      </c>
      <c r="G171" s="2">
        <f t="shared" si="11"/>
        <v>16.50830694884209</v>
      </c>
    </row>
    <row r="172" spans="2:7" x14ac:dyDescent="0.25">
      <c r="B172">
        <v>159</v>
      </c>
      <c r="C172" s="2">
        <f t="shared" si="8"/>
        <v>6.4541061984026058</v>
      </c>
      <c r="D172">
        <f t="shared" si="10"/>
        <v>1</v>
      </c>
      <c r="E172">
        <f t="shared" si="9"/>
        <v>10</v>
      </c>
      <c r="G172" s="2">
        <f t="shared" si="11"/>
        <v>16.454106198402606</v>
      </c>
    </row>
    <row r="173" spans="2:7" x14ac:dyDescent="0.25">
      <c r="B173">
        <v>160</v>
      </c>
      <c r="C173" s="2">
        <f t="shared" si="8"/>
        <v>6.4002452668135774</v>
      </c>
      <c r="D173">
        <f t="shared" si="10"/>
        <v>1</v>
      </c>
      <c r="E173">
        <f t="shared" si="9"/>
        <v>10</v>
      </c>
      <c r="G173" s="2">
        <f t="shared" si="11"/>
        <v>16.400245266813577</v>
      </c>
    </row>
    <row r="174" spans="2:7" x14ac:dyDescent="0.25">
      <c r="B174">
        <v>161</v>
      </c>
      <c r="C174" s="2">
        <f t="shared" si="8"/>
        <v>6.3467199195308339</v>
      </c>
      <c r="D174">
        <f t="shared" si="10"/>
        <v>1</v>
      </c>
      <c r="E174">
        <f t="shared" si="9"/>
        <v>10</v>
      </c>
      <c r="G174" s="2">
        <f t="shared" si="11"/>
        <v>16.346719919530834</v>
      </c>
    </row>
    <row r="175" spans="2:7" x14ac:dyDescent="0.25">
      <c r="B175">
        <v>162</v>
      </c>
      <c r="C175" s="2">
        <f t="shared" si="8"/>
        <v>6.2935260006715055</v>
      </c>
      <c r="D175">
        <f t="shared" si="10"/>
        <v>1</v>
      </c>
      <c r="E175">
        <f t="shared" si="9"/>
        <v>10</v>
      </c>
      <c r="G175" s="2">
        <f t="shared" si="11"/>
        <v>16.293526000671505</v>
      </c>
    </row>
    <row r="176" spans="2:7" x14ac:dyDescent="0.25">
      <c r="B176">
        <v>163</v>
      </c>
      <c r="C176" s="2">
        <f t="shared" si="8"/>
        <v>6.2406594310776669</v>
      </c>
      <c r="D176">
        <f t="shared" si="10"/>
        <v>1</v>
      </c>
      <c r="E176">
        <f t="shared" si="9"/>
        <v>10</v>
      </c>
      <c r="G176" s="2">
        <f t="shared" si="11"/>
        <v>16.240659431077667</v>
      </c>
    </row>
    <row r="177" spans="2:7" x14ac:dyDescent="0.25">
      <c r="B177">
        <v>164</v>
      </c>
      <c r="C177" s="2">
        <f t="shared" si="8"/>
        <v>6.1881162064392754</v>
      </c>
      <c r="D177">
        <f t="shared" si="10"/>
        <v>1</v>
      </c>
      <c r="E177">
        <f t="shared" si="9"/>
        <v>10</v>
      </c>
      <c r="G177" s="2">
        <f t="shared" si="11"/>
        <v>16.188116206439275</v>
      </c>
    </row>
    <row r="178" spans="2:7" x14ac:dyDescent="0.25">
      <c r="B178">
        <v>165</v>
      </c>
      <c r="C178" s="2">
        <f t="shared" si="8"/>
        <v>6.1358923954741371</v>
      </c>
      <c r="D178">
        <f t="shared" si="10"/>
        <v>1</v>
      </c>
      <c r="E178">
        <f t="shared" si="9"/>
        <v>10</v>
      </c>
      <c r="G178" s="2">
        <f t="shared" si="11"/>
        <v>16.135892395474137</v>
      </c>
    </row>
    <row r="179" spans="2:7" x14ac:dyDescent="0.25">
      <c r="B179">
        <v>166</v>
      </c>
      <c r="C179" s="2">
        <f t="shared" si="8"/>
        <v>6.0839841381628332</v>
      </c>
      <c r="D179">
        <f t="shared" si="10"/>
        <v>1</v>
      </c>
      <c r="E179">
        <f t="shared" si="9"/>
        <v>10</v>
      </c>
      <c r="G179" s="2">
        <f t="shared" si="11"/>
        <v>16.083984138162833</v>
      </c>
    </row>
    <row r="180" spans="2:7" x14ac:dyDescent="0.25">
      <c r="B180">
        <v>167</v>
      </c>
      <c r="C180" s="2">
        <f t="shared" si="8"/>
        <v>6.0323876440366888</v>
      </c>
      <c r="D180">
        <f t="shared" si="10"/>
        <v>1</v>
      </c>
      <c r="E180">
        <f t="shared" si="9"/>
        <v>10</v>
      </c>
      <c r="G180" s="2">
        <f t="shared" si="11"/>
        <v>16.032387644036689</v>
      </c>
    </row>
    <row r="181" spans="2:7" x14ac:dyDescent="0.25">
      <c r="B181">
        <v>168</v>
      </c>
      <c r="C181" s="2">
        <f t="shared" si="8"/>
        <v>5.9810991905168436</v>
      </c>
      <c r="D181">
        <f t="shared" si="10"/>
        <v>1</v>
      </c>
      <c r="E181">
        <f t="shared" si="9"/>
        <v>10</v>
      </c>
      <c r="G181" s="2">
        <f t="shared" si="11"/>
        <v>15.981099190516844</v>
      </c>
    </row>
    <row r="182" spans="2:7" x14ac:dyDescent="0.25">
      <c r="B182">
        <v>169</v>
      </c>
      <c r="C182" s="2">
        <f t="shared" si="8"/>
        <v>5.9301151213025989</v>
      </c>
      <c r="D182">
        <f t="shared" si="10"/>
        <v>1</v>
      </c>
      <c r="E182">
        <f t="shared" si="9"/>
        <v>10</v>
      </c>
      <c r="G182" s="2">
        <f t="shared" si="11"/>
        <v>15.930115121302599</v>
      </c>
    </row>
    <row r="183" spans="2:7" x14ac:dyDescent="0.25">
      <c r="B183">
        <v>170</v>
      </c>
      <c r="C183" s="2">
        <f t="shared" si="8"/>
        <v>5.8794318448072573</v>
      </c>
      <c r="D183">
        <f t="shared" si="10"/>
        <v>1</v>
      </c>
      <c r="E183">
        <f t="shared" si="9"/>
        <v>10</v>
      </c>
      <c r="G183" s="2">
        <f t="shared" si="11"/>
        <v>15.879431844807257</v>
      </c>
    </row>
    <row r="184" spans="2:7" x14ac:dyDescent="0.25">
      <c r="B184">
        <v>171</v>
      </c>
      <c r="C184" s="2">
        <f t="shared" si="8"/>
        <v>5.8290458326399914</v>
      </c>
      <c r="D184">
        <f t="shared" si="10"/>
        <v>1</v>
      </c>
      <c r="E184">
        <f t="shared" si="9"/>
        <v>10</v>
      </c>
      <c r="G184" s="2">
        <f t="shared" si="11"/>
        <v>15.829045832639991</v>
      </c>
    </row>
    <row r="185" spans="2:7" x14ac:dyDescent="0.25">
      <c r="B185">
        <v>172</v>
      </c>
      <c r="C185" s="2">
        <f t="shared" si="8"/>
        <v>5.7789536181317445</v>
      </c>
      <c r="D185">
        <f t="shared" si="10"/>
        <v>1</v>
      </c>
      <c r="E185">
        <f t="shared" si="9"/>
        <v>10</v>
      </c>
      <c r="G185" s="2">
        <f t="shared" si="11"/>
        <v>15.778953618131744</v>
      </c>
    </row>
    <row r="186" spans="2:7" x14ac:dyDescent="0.25">
      <c r="B186">
        <v>173</v>
      </c>
      <c r="C186" s="2">
        <f t="shared" si="8"/>
        <v>5.7291517949040554</v>
      </c>
      <c r="D186">
        <f t="shared" si="10"/>
        <v>1</v>
      </c>
      <c r="E186">
        <f t="shared" si="9"/>
        <v>10</v>
      </c>
      <c r="G186" s="2">
        <f t="shared" si="11"/>
        <v>15.729151794904055</v>
      </c>
    </row>
    <row r="187" spans="2:7" x14ac:dyDescent="0.25">
      <c r="B187">
        <v>174</v>
      </c>
      <c r="C187" s="2">
        <f t="shared" si="8"/>
        <v>5.6796370154790665</v>
      </c>
      <c r="D187">
        <f t="shared" si="10"/>
        <v>1</v>
      </c>
      <c r="E187">
        <f t="shared" si="9"/>
        <v>10</v>
      </c>
      <c r="G187" s="2">
        <f t="shared" si="11"/>
        <v>15.679637015479067</v>
      </c>
    </row>
    <row r="188" spans="2:7" x14ac:dyDescent="0.25">
      <c r="B188">
        <v>175</v>
      </c>
      <c r="C188" s="2">
        <f t="shared" si="8"/>
        <v>5.6304059899292724</v>
      </c>
      <c r="D188">
        <f t="shared" si="10"/>
        <v>1</v>
      </c>
      <c r="E188">
        <f t="shared" si="9"/>
        <v>10</v>
      </c>
      <c r="G188" s="2">
        <f t="shared" si="11"/>
        <v>15.630405989929272</v>
      </c>
    </row>
    <row r="189" spans="2:7" x14ac:dyDescent="0.25">
      <c r="B189">
        <v>176</v>
      </c>
      <c r="C189" s="2">
        <f t="shared" si="8"/>
        <v>5.5814554845658861</v>
      </c>
      <c r="D189">
        <f t="shared" si="10"/>
        <v>1</v>
      </c>
      <c r="E189">
        <f t="shared" si="9"/>
        <v>10</v>
      </c>
      <c r="G189" s="2">
        <f t="shared" si="11"/>
        <v>15.581455484565886</v>
      </c>
    </row>
    <row r="190" spans="2:7" x14ac:dyDescent="0.25">
      <c r="B190">
        <v>177</v>
      </c>
      <c r="C190" s="2">
        <f t="shared" si="8"/>
        <v>5.5327823206642464</v>
      </c>
      <c r="D190">
        <f t="shared" si="10"/>
        <v>1</v>
      </c>
      <c r="E190">
        <f t="shared" si="9"/>
        <v>10</v>
      </c>
      <c r="G190" s="2">
        <f t="shared" si="11"/>
        <v>15.532782320664246</v>
      </c>
    </row>
    <row r="191" spans="2:7" x14ac:dyDescent="0.25">
      <c r="B191">
        <v>178</v>
      </c>
      <c r="C191" s="2">
        <f t="shared" si="8"/>
        <v>5.4843833732252207</v>
      </c>
      <c r="D191">
        <f t="shared" si="10"/>
        <v>1</v>
      </c>
      <c r="E191">
        <f t="shared" si="9"/>
        <v>10</v>
      </c>
      <c r="G191" s="2">
        <f t="shared" si="11"/>
        <v>15.484383373225221</v>
      </c>
    </row>
    <row r="192" spans="2:7" x14ac:dyDescent="0.25">
      <c r="B192">
        <v>179</v>
      </c>
      <c r="C192" s="2">
        <f t="shared" si="8"/>
        <v>5.4362555697711841</v>
      </c>
      <c r="D192">
        <f t="shared" si="10"/>
        <v>1</v>
      </c>
      <c r="E192">
        <f t="shared" si="9"/>
        <v>10</v>
      </c>
      <c r="G192" s="2">
        <f t="shared" si="11"/>
        <v>15.436255569771184</v>
      </c>
    </row>
    <row r="193" spans="2:7" x14ac:dyDescent="0.25">
      <c r="B193">
        <v>180</v>
      </c>
      <c r="C193" s="2">
        <f t="shared" si="8"/>
        <v>5.3883958891756762</v>
      </c>
      <c r="D193">
        <f t="shared" si="10"/>
        <v>1</v>
      </c>
      <c r="E193">
        <f t="shared" si="9"/>
        <v>10</v>
      </c>
      <c r="G193" s="2">
        <f t="shared" si="11"/>
        <v>15.388395889175676</v>
      </c>
    </row>
    <row r="194" spans="2:7" x14ac:dyDescent="0.25">
      <c r="B194">
        <v>181</v>
      </c>
      <c r="C194" s="2">
        <f t="shared" si="8"/>
        <v>5.3408013605253686</v>
      </c>
      <c r="D194">
        <f t="shared" si="10"/>
        <v>1</v>
      </c>
      <c r="E194">
        <f t="shared" si="9"/>
        <v>10</v>
      </c>
      <c r="G194" s="2">
        <f t="shared" si="11"/>
        <v>15.340801360525369</v>
      </c>
    </row>
    <row r="195" spans="2:7" x14ac:dyDescent="0.25">
      <c r="B195">
        <v>182</v>
      </c>
      <c r="C195" s="2">
        <f t="shared" si="8"/>
        <v>5.2934690620134504</v>
      </c>
      <c r="D195">
        <f t="shared" si="10"/>
        <v>1</v>
      </c>
      <c r="E195">
        <f t="shared" si="9"/>
        <v>10</v>
      </c>
      <c r="G195" s="2">
        <f t="shared" si="11"/>
        <v>15.29346906201345</v>
      </c>
    </row>
    <row r="196" spans="2:7" x14ac:dyDescent="0.25">
      <c r="B196">
        <v>183</v>
      </c>
      <c r="C196" s="2">
        <f t="shared" si="8"/>
        <v>5.2463961198632774</v>
      </c>
      <c r="D196">
        <f t="shared" si="10"/>
        <v>1</v>
      </c>
      <c r="E196">
        <f t="shared" si="9"/>
        <v>10</v>
      </c>
      <c r="G196" s="2">
        <f t="shared" si="11"/>
        <v>15.246396119863277</v>
      </c>
    </row>
    <row r="197" spans="2:7" x14ac:dyDescent="0.25">
      <c r="B197">
        <v>184</v>
      </c>
      <c r="C197" s="2">
        <f t="shared" si="8"/>
        <v>5.1995797072814227</v>
      </c>
      <c r="D197">
        <f t="shared" si="10"/>
        <v>1</v>
      </c>
      <c r="E197">
        <f t="shared" si="9"/>
        <v>10</v>
      </c>
      <c r="G197" s="2">
        <f t="shared" si="11"/>
        <v>15.199579707281423</v>
      </c>
    </row>
    <row r="198" spans="2:7" x14ac:dyDescent="0.25">
      <c r="B198">
        <v>185</v>
      </c>
      <c r="C198" s="2">
        <f t="shared" si="8"/>
        <v>5.1530170434390143</v>
      </c>
      <c r="D198">
        <f t="shared" si="10"/>
        <v>1</v>
      </c>
      <c r="E198">
        <f t="shared" si="9"/>
        <v>10</v>
      </c>
      <c r="G198" s="2">
        <f t="shared" si="11"/>
        <v>15.153017043439014</v>
      </c>
    </row>
    <row r="199" spans="2:7" x14ac:dyDescent="0.25">
      <c r="B199">
        <v>186</v>
      </c>
      <c r="C199" s="2">
        <f t="shared" si="8"/>
        <v>5.1067053924806061</v>
      </c>
      <c r="D199">
        <f t="shared" si="10"/>
        <v>1</v>
      </c>
      <c r="E199">
        <f t="shared" si="9"/>
        <v>10</v>
      </c>
      <c r="G199" s="2">
        <f t="shared" si="11"/>
        <v>15.106705392480606</v>
      </c>
    </row>
    <row r="200" spans="2:7" x14ac:dyDescent="0.25">
      <c r="B200">
        <v>187</v>
      </c>
      <c r="C200" s="2">
        <f t="shared" si="8"/>
        <v>5.0606420625595732</v>
      </c>
      <c r="D200">
        <f t="shared" si="10"/>
        <v>1</v>
      </c>
      <c r="E200">
        <f t="shared" si="9"/>
        <v>10</v>
      </c>
      <c r="G200" s="2">
        <f t="shared" si="11"/>
        <v>15.060642062559573</v>
      </c>
    </row>
    <row r="201" spans="2:7" x14ac:dyDescent="0.25">
      <c r="B201">
        <v>188</v>
      </c>
      <c r="C201" s="2">
        <f t="shared" si="8"/>
        <v>5.0148244048992439</v>
      </c>
      <c r="D201">
        <f t="shared" si="10"/>
        <v>1</v>
      </c>
      <c r="E201">
        <f t="shared" si="9"/>
        <v>10</v>
      </c>
      <c r="G201" s="2">
        <f t="shared" si="11"/>
        <v>15.014824404899244</v>
      </c>
    </row>
    <row r="202" spans="2:7" x14ac:dyDescent="0.25">
      <c r="B202">
        <v>189</v>
      </c>
      <c r="C202" s="2">
        <f t="shared" si="8"/>
        <v>4.9692498128789495</v>
      </c>
      <c r="D202">
        <f t="shared" si="10"/>
        <v>1</v>
      </c>
      <c r="E202">
        <f t="shared" si="9"/>
        <v>10</v>
      </c>
      <c r="G202" s="2">
        <f t="shared" si="11"/>
        <v>14.96924981287895</v>
      </c>
    </row>
    <row r="203" spans="2:7" x14ac:dyDescent="0.25">
      <c r="B203">
        <v>190</v>
      </c>
      <c r="C203" s="2">
        <f t="shared" si="8"/>
        <v>4.9239157211441693</v>
      </c>
      <c r="D203">
        <f t="shared" si="10"/>
        <v>1</v>
      </c>
      <c r="E203">
        <f t="shared" si="9"/>
        <v>10</v>
      </c>
      <c r="G203" s="2">
        <f t="shared" si="11"/>
        <v>14.923915721144169</v>
      </c>
    </row>
    <row r="204" spans="2:7" x14ac:dyDescent="0.25">
      <c r="B204">
        <v>191</v>
      </c>
      <c r="C204" s="2">
        <f t="shared" si="8"/>
        <v>4.8788196047400163</v>
      </c>
      <c r="D204">
        <f t="shared" si="10"/>
        <v>1</v>
      </c>
      <c r="E204">
        <f t="shared" si="9"/>
        <v>10</v>
      </c>
      <c r="G204" s="2">
        <f t="shared" si="11"/>
        <v>14.878819604740016</v>
      </c>
    </row>
    <row r="205" spans="2:7" x14ac:dyDescent="0.25">
      <c r="B205">
        <v>192</v>
      </c>
      <c r="C205" s="2">
        <f t="shared" si="8"/>
        <v>4.8339589782674324</v>
      </c>
      <c r="D205">
        <f t="shared" si="10"/>
        <v>1</v>
      </c>
      <c r="E205">
        <f t="shared" si="9"/>
        <v>10</v>
      </c>
      <c r="G205" s="2">
        <f t="shared" si="11"/>
        <v>14.833958978267432</v>
      </c>
    </row>
    <row r="206" spans="2:7" x14ac:dyDescent="0.25">
      <c r="B206">
        <v>193</v>
      </c>
      <c r="C206" s="2">
        <f t="shared" ref="C206:C269" si="12">IF(B206&lt;$B$10+1,($C$10-($C$10-1)*(LOG(B206)/LOG($B$10))),"")</f>
        <v>4.7893313950611756</v>
      </c>
      <c r="D206">
        <f t="shared" si="10"/>
        <v>1</v>
      </c>
      <c r="E206">
        <f t="shared" ref="E206:E269" si="13">D206*$D$10</f>
        <v>10</v>
      </c>
      <c r="G206" s="2">
        <f t="shared" si="11"/>
        <v>14.789331395061176</v>
      </c>
    </row>
    <row r="207" spans="2:7" x14ac:dyDescent="0.25">
      <c r="B207">
        <v>194</v>
      </c>
      <c r="C207" s="2">
        <f t="shared" si="12"/>
        <v>4.7449344463891521</v>
      </c>
      <c r="D207">
        <f t="shared" ref="D207:D270" si="14">ROUNDUP(LOG($B$10,2),0)  - ROUNDUP(LOG(B207,2),0)</f>
        <v>1</v>
      </c>
      <c r="E207">
        <f t="shared" si="13"/>
        <v>10</v>
      </c>
      <c r="G207" s="2">
        <f t="shared" ref="G207:G270" si="15">IF(C207&lt;&gt;"",E207+C207+F207,"")</f>
        <v>14.744934446389152</v>
      </c>
    </row>
    <row r="208" spans="2:7" x14ac:dyDescent="0.25">
      <c r="B208">
        <v>195</v>
      </c>
      <c r="C208" s="2">
        <f t="shared" si="12"/>
        <v>4.700765760672283</v>
      </c>
      <c r="D208">
        <f t="shared" si="14"/>
        <v>1</v>
      </c>
      <c r="E208">
        <f t="shared" si="13"/>
        <v>10</v>
      </c>
      <c r="G208" s="2">
        <f t="shared" si="15"/>
        <v>14.700765760672283</v>
      </c>
    </row>
    <row r="209" spans="2:7" x14ac:dyDescent="0.25">
      <c r="B209">
        <v>196</v>
      </c>
      <c r="C209" s="2">
        <f t="shared" si="12"/>
        <v>4.6568230027243018</v>
      </c>
      <c r="D209">
        <f t="shared" si="14"/>
        <v>1</v>
      </c>
      <c r="E209">
        <f t="shared" si="13"/>
        <v>10</v>
      </c>
      <c r="G209" s="2">
        <f t="shared" si="15"/>
        <v>14.656823002724302</v>
      </c>
    </row>
    <row r="210" spans="2:7" x14ac:dyDescent="0.25">
      <c r="B210">
        <v>197</v>
      </c>
      <c r="C210" s="2">
        <f t="shared" si="12"/>
        <v>4.6131038730109708</v>
      </c>
      <c r="D210">
        <f t="shared" si="14"/>
        <v>1</v>
      </c>
      <c r="E210">
        <f t="shared" si="13"/>
        <v>10</v>
      </c>
      <c r="G210" s="2">
        <f t="shared" si="15"/>
        <v>14.613103873010971</v>
      </c>
    </row>
    <row r="211" spans="2:7" x14ac:dyDescent="0.25">
      <c r="B211">
        <v>198</v>
      </c>
      <c r="C211" s="2">
        <f t="shared" si="12"/>
        <v>4.5696061069279992</v>
      </c>
      <c r="D211">
        <f t="shared" si="14"/>
        <v>1</v>
      </c>
      <c r="E211">
        <f t="shared" si="13"/>
        <v>10</v>
      </c>
      <c r="G211" s="2">
        <f t="shared" si="15"/>
        <v>14.569606106927999</v>
      </c>
    </row>
    <row r="212" spans="2:7" x14ac:dyDescent="0.25">
      <c r="B212">
        <v>199</v>
      </c>
      <c r="C212" s="2">
        <f t="shared" si="12"/>
        <v>4.5263274740971013</v>
      </c>
      <c r="D212">
        <f t="shared" si="14"/>
        <v>1</v>
      </c>
      <c r="E212">
        <f t="shared" si="13"/>
        <v>10</v>
      </c>
      <c r="G212" s="2">
        <f t="shared" si="15"/>
        <v>14.526327474097101</v>
      </c>
    </row>
    <row r="213" spans="2:7" x14ac:dyDescent="0.25">
      <c r="B213">
        <v>200</v>
      </c>
      <c r="C213" s="2">
        <f t="shared" si="12"/>
        <v>4.4832657776798612</v>
      </c>
      <c r="D213">
        <f t="shared" si="14"/>
        <v>1</v>
      </c>
      <c r="E213">
        <f t="shared" si="13"/>
        <v>10</v>
      </c>
      <c r="G213" s="2">
        <f t="shared" si="15"/>
        <v>14.483265777679861</v>
      </c>
    </row>
    <row r="214" spans="2:7" x14ac:dyDescent="0.25">
      <c r="B214">
        <v>201</v>
      </c>
      <c r="C214" s="2">
        <f t="shared" si="12"/>
        <v>4.440418853708465</v>
      </c>
      <c r="D214">
        <f t="shared" si="14"/>
        <v>1</v>
      </c>
      <c r="E214">
        <f t="shared" si="13"/>
        <v>10</v>
      </c>
      <c r="G214" s="2">
        <f t="shared" si="15"/>
        <v>14.440418853708465</v>
      </c>
    </row>
    <row r="215" spans="2:7" x14ac:dyDescent="0.25">
      <c r="B215">
        <v>202</v>
      </c>
      <c r="C215" s="2">
        <f t="shared" si="12"/>
        <v>4.3977845704333234</v>
      </c>
      <c r="D215">
        <f t="shared" si="14"/>
        <v>1</v>
      </c>
      <c r="E215">
        <f t="shared" si="13"/>
        <v>10</v>
      </c>
      <c r="G215" s="2">
        <f t="shared" si="15"/>
        <v>14.397784570433323</v>
      </c>
    </row>
    <row r="216" spans="2:7" x14ac:dyDescent="0.25">
      <c r="B216">
        <v>203</v>
      </c>
      <c r="C216" s="2">
        <f t="shared" si="12"/>
        <v>4.3553608276865177</v>
      </c>
      <c r="D216">
        <f t="shared" si="14"/>
        <v>1</v>
      </c>
      <c r="E216">
        <f t="shared" si="13"/>
        <v>10</v>
      </c>
      <c r="G216" s="2">
        <f t="shared" si="15"/>
        <v>14.355360827686518</v>
      </c>
    </row>
    <row r="217" spans="2:7" x14ac:dyDescent="0.25">
      <c r="B217">
        <v>204</v>
      </c>
      <c r="C217" s="2">
        <f t="shared" si="12"/>
        <v>4.3131455562611265</v>
      </c>
      <c r="D217">
        <f t="shared" si="14"/>
        <v>1</v>
      </c>
      <c r="E217">
        <f t="shared" si="13"/>
        <v>10</v>
      </c>
      <c r="G217" s="2">
        <f t="shared" si="15"/>
        <v>14.313145556261127</v>
      </c>
    </row>
    <row r="218" spans="2:7" x14ac:dyDescent="0.25">
      <c r="B218">
        <v>205</v>
      </c>
      <c r="C218" s="2">
        <f t="shared" si="12"/>
        <v>4.2711367173055663</v>
      </c>
      <c r="D218">
        <f t="shared" si="14"/>
        <v>1</v>
      </c>
      <c r="E218">
        <f t="shared" si="13"/>
        <v>10</v>
      </c>
      <c r="G218" s="2">
        <f t="shared" si="15"/>
        <v>14.271136717305566</v>
      </c>
    </row>
    <row r="219" spans="2:7" x14ac:dyDescent="0.25">
      <c r="B219">
        <v>206</v>
      </c>
      <c r="C219" s="2">
        <f t="shared" si="12"/>
        <v>4.2293323017327467</v>
      </c>
      <c r="D219">
        <f t="shared" si="14"/>
        <v>1</v>
      </c>
      <c r="E219">
        <f t="shared" si="13"/>
        <v>10</v>
      </c>
      <c r="G219" s="2">
        <f t="shared" si="15"/>
        <v>14.229332301732747</v>
      </c>
    </row>
    <row r="220" spans="2:7" x14ac:dyDescent="0.25">
      <c r="B220">
        <v>207</v>
      </c>
      <c r="C220" s="2">
        <f t="shared" si="12"/>
        <v>4.1877303296435286</v>
      </c>
      <c r="D220">
        <f t="shared" si="14"/>
        <v>1</v>
      </c>
      <c r="E220">
        <f t="shared" si="13"/>
        <v>10</v>
      </c>
      <c r="G220" s="2">
        <f t="shared" si="15"/>
        <v>14.187730329643529</v>
      </c>
    </row>
    <row r="221" spans="2:7" x14ac:dyDescent="0.25">
      <c r="B221">
        <v>208</v>
      </c>
      <c r="C221" s="2">
        <f t="shared" si="12"/>
        <v>4.146328849764032</v>
      </c>
      <c r="D221">
        <f t="shared" si="14"/>
        <v>1</v>
      </c>
      <c r="E221">
        <f t="shared" si="13"/>
        <v>10</v>
      </c>
      <c r="G221" s="2">
        <f t="shared" si="15"/>
        <v>14.146328849764032</v>
      </c>
    </row>
    <row r="222" spans="2:7" x14ac:dyDescent="0.25">
      <c r="B222">
        <v>209</v>
      </c>
      <c r="C222" s="2">
        <f t="shared" si="12"/>
        <v>4.105125938896478</v>
      </c>
      <c r="D222">
        <f t="shared" si="14"/>
        <v>1</v>
      </c>
      <c r="E222">
        <f t="shared" si="13"/>
        <v>10</v>
      </c>
      <c r="G222" s="2">
        <f t="shared" si="15"/>
        <v>14.105125938896478</v>
      </c>
    </row>
    <row r="223" spans="2:7" x14ac:dyDescent="0.25">
      <c r="B223">
        <v>210</v>
      </c>
      <c r="C223" s="2">
        <f t="shared" si="12"/>
        <v>4.0641197013831345</v>
      </c>
      <c r="D223">
        <f t="shared" si="14"/>
        <v>1</v>
      </c>
      <c r="E223">
        <f t="shared" si="13"/>
        <v>10</v>
      </c>
      <c r="G223" s="2">
        <f t="shared" si="15"/>
        <v>14.064119701383134</v>
      </c>
    </row>
    <row r="224" spans="2:7" x14ac:dyDescent="0.25">
      <c r="B224">
        <v>211</v>
      </c>
      <c r="C224" s="2">
        <f t="shared" si="12"/>
        <v>4.0233082685829515</v>
      </c>
      <c r="D224">
        <f t="shared" si="14"/>
        <v>1</v>
      </c>
      <c r="E224">
        <f t="shared" si="13"/>
        <v>10</v>
      </c>
      <c r="G224" s="2">
        <f t="shared" si="15"/>
        <v>14.023308268582952</v>
      </c>
    </row>
    <row r="225" spans="2:7" x14ac:dyDescent="0.25">
      <c r="B225">
        <v>212</v>
      </c>
      <c r="C225" s="2">
        <f t="shared" si="12"/>
        <v>3.9826897983606457</v>
      </c>
      <c r="D225">
        <f t="shared" si="14"/>
        <v>1</v>
      </c>
      <c r="E225">
        <f t="shared" si="13"/>
        <v>10</v>
      </c>
      <c r="G225" s="2">
        <f t="shared" si="15"/>
        <v>13.982689798360646</v>
      </c>
    </row>
    <row r="226" spans="2:7" x14ac:dyDescent="0.25">
      <c r="B226">
        <v>213</v>
      </c>
      <c r="C226" s="2">
        <f t="shared" si="12"/>
        <v>3.9422624745877215</v>
      </c>
      <c r="D226">
        <f t="shared" si="14"/>
        <v>1</v>
      </c>
      <c r="E226">
        <f t="shared" si="13"/>
        <v>10</v>
      </c>
      <c r="G226" s="2">
        <f t="shared" si="15"/>
        <v>13.942262474587721</v>
      </c>
    </row>
    <row r="227" spans="2:7" x14ac:dyDescent="0.25">
      <c r="B227">
        <v>214</v>
      </c>
      <c r="C227" s="2">
        <f t="shared" si="12"/>
        <v>3.9020245066552661</v>
      </c>
      <c r="D227">
        <f t="shared" si="14"/>
        <v>1</v>
      </c>
      <c r="E227">
        <f t="shared" si="13"/>
        <v>10</v>
      </c>
      <c r="G227" s="2">
        <f t="shared" si="15"/>
        <v>13.902024506655266</v>
      </c>
    </row>
    <row r="228" spans="2:7" x14ac:dyDescent="0.25">
      <c r="B228">
        <v>215</v>
      </c>
      <c r="C228" s="2">
        <f t="shared" si="12"/>
        <v>3.8619741289980283</v>
      </c>
      <c r="D228">
        <f t="shared" si="14"/>
        <v>1</v>
      </c>
      <c r="E228">
        <f t="shared" si="13"/>
        <v>10</v>
      </c>
      <c r="G228" s="2">
        <f t="shared" si="15"/>
        <v>13.861974128998028</v>
      </c>
    </row>
    <row r="229" spans="2:7" x14ac:dyDescent="0.25">
      <c r="B229">
        <v>216</v>
      </c>
      <c r="C229" s="2">
        <f t="shared" si="12"/>
        <v>3.8221096006295454</v>
      </c>
      <c r="D229">
        <f t="shared" si="14"/>
        <v>1</v>
      </c>
      <c r="E229">
        <f t="shared" si="13"/>
        <v>10</v>
      </c>
      <c r="G229" s="2">
        <f t="shared" si="15"/>
        <v>13.822109600629545</v>
      </c>
    </row>
    <row r="230" spans="2:7" x14ac:dyDescent="0.25">
      <c r="B230">
        <v>217</v>
      </c>
      <c r="C230" s="2">
        <f t="shared" si="12"/>
        <v>3.7824292046880572</v>
      </c>
      <c r="D230">
        <f t="shared" si="14"/>
        <v>1</v>
      </c>
      <c r="E230">
        <f t="shared" si="13"/>
        <v>10</v>
      </c>
      <c r="G230" s="2">
        <f t="shared" si="15"/>
        <v>13.782429204688057</v>
      </c>
    </row>
    <row r="231" spans="2:7" x14ac:dyDescent="0.25">
      <c r="B231">
        <v>218</v>
      </c>
      <c r="C231" s="2">
        <f t="shared" si="12"/>
        <v>3.742931247992864</v>
      </c>
      <c r="D231">
        <f t="shared" si="14"/>
        <v>1</v>
      </c>
      <c r="E231">
        <f t="shared" si="13"/>
        <v>10</v>
      </c>
      <c r="G231" s="2">
        <f t="shared" si="15"/>
        <v>13.742931247992864</v>
      </c>
    </row>
    <row r="232" spans="2:7" x14ac:dyDescent="0.25">
      <c r="B232">
        <v>219</v>
      </c>
      <c r="C232" s="2">
        <f t="shared" si="12"/>
        <v>3.7036140606106827</v>
      </c>
      <c r="D232">
        <f t="shared" si="14"/>
        <v>1</v>
      </c>
      <c r="E232">
        <f t="shared" si="13"/>
        <v>10</v>
      </c>
      <c r="G232" s="2">
        <f t="shared" si="15"/>
        <v>13.703614060610683</v>
      </c>
    </row>
    <row r="233" spans="2:7" x14ac:dyDescent="0.25">
      <c r="B233">
        <v>220</v>
      </c>
      <c r="C233" s="2">
        <f t="shared" si="12"/>
        <v>3.66447599543217</v>
      </c>
      <c r="D233">
        <f t="shared" si="14"/>
        <v>1</v>
      </c>
      <c r="E233">
        <f t="shared" si="13"/>
        <v>10</v>
      </c>
      <c r="G233" s="2">
        <f t="shared" si="15"/>
        <v>13.66447599543217</v>
      </c>
    </row>
    <row r="234" spans="2:7" x14ac:dyDescent="0.25">
      <c r="B234">
        <v>221</v>
      </c>
      <c r="C234" s="2">
        <f t="shared" si="12"/>
        <v>3.6255154277577262</v>
      </c>
      <c r="D234">
        <f t="shared" si="14"/>
        <v>1</v>
      </c>
      <c r="E234">
        <f t="shared" si="13"/>
        <v>10</v>
      </c>
      <c r="G234" s="2">
        <f t="shared" si="15"/>
        <v>13.625515427757726</v>
      </c>
    </row>
    <row r="235" spans="2:7" x14ac:dyDescent="0.25">
      <c r="B235">
        <v>222</v>
      </c>
      <c r="C235" s="2">
        <f t="shared" si="12"/>
        <v>3.5867307548928693</v>
      </c>
      <c r="D235">
        <f t="shared" si="14"/>
        <v>1</v>
      </c>
      <c r="E235">
        <f t="shared" si="13"/>
        <v>10</v>
      </c>
      <c r="G235" s="2">
        <f t="shared" si="15"/>
        <v>13.586730754892869</v>
      </c>
    </row>
    <row r="236" spans="2:7" x14ac:dyDescent="0.25">
      <c r="B236">
        <v>223</v>
      </c>
      <c r="C236" s="2">
        <f t="shared" si="12"/>
        <v>3.5481203957526617</v>
      </c>
      <c r="D236">
        <f t="shared" si="14"/>
        <v>1</v>
      </c>
      <c r="E236">
        <f t="shared" si="13"/>
        <v>10</v>
      </c>
      <c r="G236" s="2">
        <f t="shared" si="15"/>
        <v>13.548120395752662</v>
      </c>
    </row>
    <row r="237" spans="2:7" x14ac:dyDescent="0.25">
      <c r="B237">
        <v>224</v>
      </c>
      <c r="C237" s="2">
        <f t="shared" si="12"/>
        <v>3.5096827904748835</v>
      </c>
      <c r="D237">
        <f t="shared" si="14"/>
        <v>1</v>
      </c>
      <c r="E237">
        <f t="shared" si="13"/>
        <v>10</v>
      </c>
      <c r="G237" s="2">
        <f t="shared" si="15"/>
        <v>13.509682790474884</v>
      </c>
    </row>
    <row r="238" spans="2:7" x14ac:dyDescent="0.25">
      <c r="B238">
        <v>225</v>
      </c>
      <c r="C238" s="2">
        <f t="shared" si="12"/>
        <v>3.4714164000419601</v>
      </c>
      <c r="D238">
        <f t="shared" si="14"/>
        <v>1</v>
      </c>
      <c r="E238">
        <f t="shared" si="13"/>
        <v>10</v>
      </c>
      <c r="G238" s="2">
        <f t="shared" si="15"/>
        <v>13.47141640004196</v>
      </c>
    </row>
    <row r="239" spans="2:7" x14ac:dyDescent="0.25">
      <c r="B239">
        <v>226</v>
      </c>
      <c r="C239" s="2">
        <f t="shared" si="12"/>
        <v>3.4333197059112024</v>
      </c>
      <c r="D239">
        <f t="shared" si="14"/>
        <v>1</v>
      </c>
      <c r="E239">
        <f t="shared" si="13"/>
        <v>10</v>
      </c>
      <c r="G239" s="2">
        <f t="shared" si="15"/>
        <v>13.433319705911202</v>
      </c>
    </row>
    <row r="240" spans="2:7" x14ac:dyDescent="0.25">
      <c r="B240">
        <v>227</v>
      </c>
      <c r="C240" s="2">
        <f t="shared" si="12"/>
        <v>3.3953912096531553</v>
      </c>
      <c r="D240">
        <f t="shared" si="14"/>
        <v>1</v>
      </c>
      <c r="E240">
        <f t="shared" si="13"/>
        <v>10</v>
      </c>
      <c r="G240" s="2">
        <f t="shared" si="15"/>
        <v>13.395391209653155</v>
      </c>
    </row>
    <row r="241" spans="2:7" x14ac:dyDescent="0.25">
      <c r="B241">
        <v>228</v>
      </c>
      <c r="C241" s="2">
        <f t="shared" si="12"/>
        <v>3.3576294325980243</v>
      </c>
      <c r="D241">
        <f t="shared" si="14"/>
        <v>1</v>
      </c>
      <c r="E241">
        <f t="shared" si="13"/>
        <v>10</v>
      </c>
      <c r="G241" s="2">
        <f t="shared" si="15"/>
        <v>13.357629432598024</v>
      </c>
    </row>
    <row r="242" spans="2:7" x14ac:dyDescent="0.25">
      <c r="B242">
        <v>229</v>
      </c>
      <c r="C242" s="2">
        <f t="shared" si="12"/>
        <v>3.3200329154897759</v>
      </c>
      <c r="D242">
        <f t="shared" si="14"/>
        <v>1</v>
      </c>
      <c r="E242">
        <f t="shared" si="13"/>
        <v>10</v>
      </c>
      <c r="G242" s="2">
        <f t="shared" si="15"/>
        <v>13.320032915489776</v>
      </c>
    </row>
    <row r="243" spans="2:7" x14ac:dyDescent="0.25">
      <c r="B243">
        <v>230</v>
      </c>
      <c r="C243" s="2">
        <f t="shared" si="12"/>
        <v>3.2826002181476994</v>
      </c>
      <c r="D243">
        <f t="shared" si="14"/>
        <v>1</v>
      </c>
      <c r="E243">
        <f t="shared" si="13"/>
        <v>10</v>
      </c>
      <c r="G243" s="2">
        <f t="shared" si="15"/>
        <v>13.282600218147699</v>
      </c>
    </row>
    <row r="244" spans="2:7" x14ac:dyDescent="0.25">
      <c r="B244">
        <v>231</v>
      </c>
      <c r="C244" s="2">
        <f t="shared" si="12"/>
        <v>3.2453299191354432</v>
      </c>
      <c r="D244">
        <f t="shared" si="14"/>
        <v>1</v>
      </c>
      <c r="E244">
        <f t="shared" si="13"/>
        <v>10</v>
      </c>
      <c r="G244" s="2">
        <f t="shared" si="15"/>
        <v>13.245329919135443</v>
      </c>
    </row>
    <row r="245" spans="2:7" x14ac:dyDescent="0.25">
      <c r="B245">
        <v>232</v>
      </c>
      <c r="C245" s="2">
        <f t="shared" si="12"/>
        <v>3.2082206154370994</v>
      </c>
      <c r="D245">
        <f t="shared" si="14"/>
        <v>1</v>
      </c>
      <c r="E245">
        <f t="shared" si="13"/>
        <v>10</v>
      </c>
      <c r="G245" s="2">
        <f t="shared" si="15"/>
        <v>13.208220615437099</v>
      </c>
    </row>
    <row r="246" spans="2:7" x14ac:dyDescent="0.25">
      <c r="B246">
        <v>233</v>
      </c>
      <c r="C246" s="2">
        <f t="shared" si="12"/>
        <v>3.1712709221403159</v>
      </c>
      <c r="D246">
        <f t="shared" si="14"/>
        <v>1</v>
      </c>
      <c r="E246">
        <f t="shared" si="13"/>
        <v>10</v>
      </c>
      <c r="G246" s="2">
        <f t="shared" si="15"/>
        <v>13.171270922140316</v>
      </c>
    </row>
    <row r="247" spans="2:7" x14ac:dyDescent="0.25">
      <c r="B247">
        <v>234</v>
      </c>
      <c r="C247" s="2">
        <f t="shared" si="12"/>
        <v>3.134479472126138</v>
      </c>
      <c r="D247">
        <f t="shared" si="14"/>
        <v>1</v>
      </c>
      <c r="E247">
        <f t="shared" si="13"/>
        <v>10</v>
      </c>
      <c r="G247" s="2">
        <f t="shared" si="15"/>
        <v>13.134479472126138</v>
      </c>
    </row>
    <row r="248" spans="2:7" x14ac:dyDescent="0.25">
      <c r="B248">
        <v>235</v>
      </c>
      <c r="C248" s="2">
        <f t="shared" si="12"/>
        <v>3.0978449157655419</v>
      </c>
      <c r="D248">
        <f t="shared" si="14"/>
        <v>1</v>
      </c>
      <c r="E248">
        <f t="shared" si="13"/>
        <v>10</v>
      </c>
      <c r="G248" s="2">
        <f t="shared" si="15"/>
        <v>13.097844915765542</v>
      </c>
    </row>
    <row r="249" spans="2:7" x14ac:dyDescent="0.25">
      <c r="B249">
        <v>236</v>
      </c>
      <c r="C249" s="2">
        <f t="shared" si="12"/>
        <v>3.0613659206222863</v>
      </c>
      <c r="D249">
        <f t="shared" si="14"/>
        <v>1</v>
      </c>
      <c r="E249">
        <f t="shared" si="13"/>
        <v>10</v>
      </c>
      <c r="G249" s="2">
        <f t="shared" si="15"/>
        <v>13.061365920622286</v>
      </c>
    </row>
    <row r="250" spans="2:7" x14ac:dyDescent="0.25">
      <c r="B250">
        <v>237</v>
      </c>
      <c r="C250" s="2">
        <f t="shared" si="12"/>
        <v>3.0250411711622363</v>
      </c>
      <c r="D250">
        <f t="shared" si="14"/>
        <v>1</v>
      </c>
      <c r="E250">
        <f t="shared" si="13"/>
        <v>10</v>
      </c>
      <c r="G250" s="2">
        <f t="shared" si="15"/>
        <v>13.025041171162236</v>
      </c>
    </row>
    <row r="251" spans="2:7" x14ac:dyDescent="0.25">
      <c r="B251">
        <v>238</v>
      </c>
      <c r="C251" s="2">
        <f t="shared" si="12"/>
        <v>2.9888693684685776</v>
      </c>
      <c r="D251">
        <f t="shared" si="14"/>
        <v>1</v>
      </c>
      <c r="E251">
        <f t="shared" si="13"/>
        <v>10</v>
      </c>
      <c r="G251" s="2">
        <f t="shared" si="15"/>
        <v>12.988869368468578</v>
      </c>
    </row>
    <row r="252" spans="2:7" x14ac:dyDescent="0.25">
      <c r="B252">
        <v>239</v>
      </c>
      <c r="C252" s="2">
        <f t="shared" si="12"/>
        <v>2.952849229963185</v>
      </c>
      <c r="D252">
        <f t="shared" si="14"/>
        <v>1</v>
      </c>
      <c r="E252">
        <f t="shared" si="13"/>
        <v>10</v>
      </c>
      <c r="G252" s="2">
        <f t="shared" si="15"/>
        <v>12.952849229963185</v>
      </c>
    </row>
    <row r="253" spans="2:7" x14ac:dyDescent="0.25">
      <c r="B253">
        <v>240</v>
      </c>
      <c r="C253" s="2">
        <f t="shared" si="12"/>
        <v>2.9169794891337233</v>
      </c>
      <c r="D253">
        <f t="shared" si="14"/>
        <v>1</v>
      </c>
      <c r="E253">
        <f t="shared" si="13"/>
        <v>10</v>
      </c>
      <c r="G253" s="2">
        <f t="shared" si="15"/>
        <v>12.916979489133723</v>
      </c>
    </row>
    <row r="254" spans="2:7" x14ac:dyDescent="0.25">
      <c r="B254">
        <v>241</v>
      </c>
      <c r="C254" s="2">
        <f t="shared" si="12"/>
        <v>2.8812588952664342</v>
      </c>
      <c r="D254">
        <f t="shared" si="14"/>
        <v>1</v>
      </c>
      <c r="E254">
        <f t="shared" si="13"/>
        <v>10</v>
      </c>
      <c r="G254" s="2">
        <f t="shared" si="15"/>
        <v>12.881258895266434</v>
      </c>
    </row>
    <row r="255" spans="2:7" x14ac:dyDescent="0.25">
      <c r="B255">
        <v>242</v>
      </c>
      <c r="C255" s="2">
        <f t="shared" si="12"/>
        <v>2.8456862131844858</v>
      </c>
      <c r="D255">
        <f t="shared" si="14"/>
        <v>1</v>
      </c>
      <c r="E255">
        <f t="shared" si="13"/>
        <v>10</v>
      </c>
      <c r="G255" s="2">
        <f t="shared" si="15"/>
        <v>12.845686213184486</v>
      </c>
    </row>
    <row r="256" spans="2:7" x14ac:dyDescent="0.25">
      <c r="B256">
        <v>243</v>
      </c>
      <c r="C256" s="2">
        <f t="shared" si="12"/>
        <v>2.8102602229916513</v>
      </c>
      <c r="D256">
        <f t="shared" si="14"/>
        <v>1</v>
      </c>
      <c r="E256">
        <f t="shared" si="13"/>
        <v>10</v>
      </c>
      <c r="G256" s="2">
        <f t="shared" si="15"/>
        <v>12.810260222991651</v>
      </c>
    </row>
    <row r="257" spans="2:7" x14ac:dyDescent="0.25">
      <c r="B257">
        <v>244</v>
      </c>
      <c r="C257" s="2">
        <f t="shared" si="12"/>
        <v>2.7749797198213173</v>
      </c>
      <c r="D257">
        <f t="shared" si="14"/>
        <v>1</v>
      </c>
      <c r="E257">
        <f t="shared" si="13"/>
        <v>10</v>
      </c>
      <c r="G257" s="2">
        <f t="shared" si="15"/>
        <v>12.774979719821317</v>
      </c>
    </row>
    <row r="258" spans="2:7" x14ac:dyDescent="0.25">
      <c r="B258">
        <v>245</v>
      </c>
      <c r="C258" s="2">
        <f t="shared" si="12"/>
        <v>2.7398435135905785</v>
      </c>
      <c r="D258">
        <f t="shared" si="14"/>
        <v>1</v>
      </c>
      <c r="E258">
        <f t="shared" si="13"/>
        <v>10</v>
      </c>
      <c r="G258" s="2">
        <f t="shared" si="15"/>
        <v>12.739843513590579</v>
      </c>
    </row>
    <row r="259" spans="2:7" x14ac:dyDescent="0.25">
      <c r="B259">
        <v>246</v>
      </c>
      <c r="C259" s="2">
        <f t="shared" si="12"/>
        <v>2.7048504287594142</v>
      </c>
      <c r="D259">
        <f t="shared" si="14"/>
        <v>1</v>
      </c>
      <c r="E259">
        <f t="shared" si="13"/>
        <v>10</v>
      </c>
      <c r="G259" s="2">
        <f t="shared" si="15"/>
        <v>12.704850428759414</v>
      </c>
    </row>
    <row r="260" spans="2:7" x14ac:dyDescent="0.25">
      <c r="B260">
        <v>247</v>
      </c>
      <c r="C260" s="2">
        <f t="shared" si="12"/>
        <v>2.6699993040946239</v>
      </c>
      <c r="D260">
        <f t="shared" si="14"/>
        <v>1</v>
      </c>
      <c r="E260">
        <f t="shared" si="13"/>
        <v>10</v>
      </c>
      <c r="G260" s="2">
        <f t="shared" si="15"/>
        <v>12.669999304094624</v>
      </c>
    </row>
    <row r="261" spans="2:7" x14ac:dyDescent="0.25">
      <c r="B261">
        <v>248</v>
      </c>
      <c r="C261" s="2">
        <f t="shared" si="12"/>
        <v>2.635288992438646</v>
      </c>
      <c r="D261">
        <f t="shared" si="14"/>
        <v>1</v>
      </c>
      <c r="E261">
        <f t="shared" si="13"/>
        <v>10</v>
      </c>
      <c r="G261" s="2">
        <f t="shared" si="15"/>
        <v>12.635288992438646</v>
      </c>
    </row>
    <row r="262" spans="2:7" x14ac:dyDescent="0.25">
      <c r="B262">
        <v>249</v>
      </c>
      <c r="C262" s="2">
        <f t="shared" si="12"/>
        <v>2.600718360482972</v>
      </c>
      <c r="D262">
        <f t="shared" si="14"/>
        <v>1</v>
      </c>
      <c r="E262">
        <f t="shared" si="13"/>
        <v>10</v>
      </c>
      <c r="G262" s="2">
        <f t="shared" si="15"/>
        <v>12.600718360482972</v>
      </c>
    </row>
    <row r="263" spans="2:7" x14ac:dyDescent="0.25">
      <c r="B263">
        <v>250</v>
      </c>
      <c r="C263" s="2">
        <f t="shared" si="12"/>
        <v>2.566286288546145</v>
      </c>
      <c r="D263">
        <f t="shared" si="14"/>
        <v>1</v>
      </c>
      <c r="E263">
        <f t="shared" si="13"/>
        <v>10</v>
      </c>
      <c r="G263" s="2">
        <f t="shared" si="15"/>
        <v>12.566286288546145</v>
      </c>
    </row>
    <row r="264" spans="2:7" x14ac:dyDescent="0.25">
      <c r="B264">
        <v>251</v>
      </c>
      <c r="C264" s="2">
        <f t="shared" si="12"/>
        <v>2.5319916703561134</v>
      </c>
      <c r="D264">
        <f t="shared" si="14"/>
        <v>1</v>
      </c>
      <c r="E264">
        <f t="shared" si="13"/>
        <v>10</v>
      </c>
      <c r="G264" s="2">
        <f t="shared" si="15"/>
        <v>12.531991670356113</v>
      </c>
    </row>
    <row r="265" spans="2:7" x14ac:dyDescent="0.25">
      <c r="B265">
        <v>252</v>
      </c>
      <c r="C265" s="2">
        <f t="shared" si="12"/>
        <v>2.4978334128369966</v>
      </c>
      <c r="D265">
        <f t="shared" si="14"/>
        <v>1</v>
      </c>
      <c r="E265">
        <f t="shared" si="13"/>
        <v>10</v>
      </c>
      <c r="G265" s="2">
        <f t="shared" si="15"/>
        <v>12.497833412836997</v>
      </c>
    </row>
    <row r="266" spans="2:7" x14ac:dyDescent="0.25">
      <c r="B266">
        <v>253</v>
      </c>
      <c r="C266" s="2">
        <f t="shared" si="12"/>
        <v>2.4638104359000224</v>
      </c>
      <c r="D266">
        <f t="shared" si="14"/>
        <v>1</v>
      </c>
      <c r="E266">
        <f t="shared" si="13"/>
        <v>10</v>
      </c>
      <c r="G266" s="2">
        <f t="shared" si="15"/>
        <v>12.463810435900022</v>
      </c>
    </row>
    <row r="267" spans="2:7" x14ac:dyDescent="0.25">
      <c r="B267">
        <v>254</v>
      </c>
      <c r="C267" s="2">
        <f t="shared" si="12"/>
        <v>2.4299216722385921</v>
      </c>
      <c r="D267">
        <f t="shared" si="14"/>
        <v>1</v>
      </c>
      <c r="E267">
        <f t="shared" si="13"/>
        <v>10</v>
      </c>
      <c r="G267" s="2">
        <f t="shared" si="15"/>
        <v>12.429921672238592</v>
      </c>
    </row>
    <row r="268" spans="2:7" x14ac:dyDescent="0.25">
      <c r="B268">
        <v>255</v>
      </c>
      <c r="C268" s="2">
        <f t="shared" si="12"/>
        <v>2.3961660671274103</v>
      </c>
      <c r="D268">
        <f t="shared" si="14"/>
        <v>1</v>
      </c>
      <c r="E268">
        <f t="shared" si="13"/>
        <v>10</v>
      </c>
      <c r="G268" s="2">
        <f t="shared" si="15"/>
        <v>12.39616606712741</v>
      </c>
    </row>
    <row r="269" spans="2:7" x14ac:dyDescent="0.25">
      <c r="B269">
        <v>256</v>
      </c>
      <c r="C269" s="2">
        <f t="shared" si="12"/>
        <v>2.3625425782254723</v>
      </c>
      <c r="D269">
        <f t="shared" si="14"/>
        <v>1</v>
      </c>
      <c r="E269">
        <f t="shared" si="13"/>
        <v>10</v>
      </c>
      <c r="G269" s="2">
        <f t="shared" si="15"/>
        <v>12.362542578225472</v>
      </c>
    </row>
    <row r="270" spans="2:7" x14ac:dyDescent="0.25">
      <c r="B270">
        <v>257</v>
      </c>
      <c r="C270" s="2">
        <f t="shared" ref="C270:C313" si="16">IF(B270&lt;$B$10+1,($C$10-($C$10-1)*(LOG(B270)/LOG($B$10))),"")</f>
        <v>2.3290501753829602</v>
      </c>
      <c r="D270">
        <f t="shared" si="14"/>
        <v>0</v>
      </c>
      <c r="E270">
        <f t="shared" ref="E270:E313" si="17">D270*$D$10</f>
        <v>0</v>
      </c>
      <c r="G270" s="2">
        <f t="shared" si="15"/>
        <v>2.3290501753829602</v>
      </c>
    </row>
    <row r="271" spans="2:7" x14ac:dyDescent="0.25">
      <c r="B271">
        <v>258</v>
      </c>
      <c r="C271" s="2">
        <f t="shared" si="16"/>
        <v>2.2956878404518903</v>
      </c>
      <c r="D271">
        <f t="shared" ref="D271:D313" si="18">ROUNDUP(LOG($B$10,2),0)  - ROUNDUP(LOG(B271,2),0)</f>
        <v>0</v>
      </c>
      <c r="E271">
        <f t="shared" si="17"/>
        <v>0</v>
      </c>
      <c r="G271" s="2">
        <f t="shared" ref="G271:G313" si="19">IF(C271&lt;&gt;"",E271+C271+F271,"")</f>
        <v>2.2956878404518903</v>
      </c>
    </row>
    <row r="272" spans="2:7" x14ac:dyDescent="0.25">
      <c r="B272">
        <v>259</v>
      </c>
      <c r="C272" s="2">
        <f t="shared" si="16"/>
        <v>2.2624545671003276</v>
      </c>
      <c r="D272">
        <f t="shared" si="18"/>
        <v>0</v>
      </c>
      <c r="E272">
        <f t="shared" si="17"/>
        <v>0</v>
      </c>
      <c r="G272" s="2">
        <f t="shared" si="19"/>
        <v>2.2624545671003276</v>
      </c>
    </row>
    <row r="273" spans="2:7" x14ac:dyDescent="0.25">
      <c r="B273">
        <v>260</v>
      </c>
      <c r="C273" s="2">
        <f t="shared" si="16"/>
        <v>2.229349360630323</v>
      </c>
      <c r="D273">
        <f t="shared" si="18"/>
        <v>0</v>
      </c>
      <c r="E273">
        <f t="shared" si="17"/>
        <v>0</v>
      </c>
      <c r="G273" s="2">
        <f t="shared" si="19"/>
        <v>2.229349360630323</v>
      </c>
    </row>
    <row r="274" spans="2:7" x14ac:dyDescent="0.25">
      <c r="B274">
        <v>261</v>
      </c>
      <c r="C274" s="2">
        <f t="shared" si="16"/>
        <v>2.1963712377992195</v>
      </c>
      <c r="D274">
        <f t="shared" si="18"/>
        <v>0</v>
      </c>
      <c r="E274">
        <f t="shared" si="17"/>
        <v>0</v>
      </c>
      <c r="G274" s="2">
        <f t="shared" si="19"/>
        <v>2.1963712377992195</v>
      </c>
    </row>
    <row r="275" spans="2:7" x14ac:dyDescent="0.25">
      <c r="B275">
        <v>262</v>
      </c>
      <c r="C275" s="2">
        <f t="shared" si="16"/>
        <v>2.1635192266444463</v>
      </c>
      <c r="D275">
        <f t="shared" si="18"/>
        <v>0</v>
      </c>
      <c r="E275">
        <f t="shared" si="17"/>
        <v>0</v>
      </c>
      <c r="G275" s="2">
        <f t="shared" si="19"/>
        <v>2.1635192266444463</v>
      </c>
    </row>
    <row r="276" spans="2:7" x14ac:dyDescent="0.25">
      <c r="B276">
        <v>263</v>
      </c>
      <c r="C276" s="2">
        <f t="shared" si="16"/>
        <v>2.1307923663116455</v>
      </c>
      <c r="D276">
        <f t="shared" si="18"/>
        <v>0</v>
      </c>
      <c r="E276">
        <f t="shared" si="17"/>
        <v>0</v>
      </c>
      <c r="G276" s="2">
        <f t="shared" si="19"/>
        <v>2.1307923663116455</v>
      </c>
    </row>
    <row r="277" spans="2:7" x14ac:dyDescent="0.25">
      <c r="B277">
        <v>264</v>
      </c>
      <c r="C277" s="2">
        <f t="shared" si="16"/>
        <v>2.0981897068860249</v>
      </c>
      <c r="D277">
        <f t="shared" si="18"/>
        <v>0</v>
      </c>
      <c r="E277">
        <f t="shared" si="17"/>
        <v>0</v>
      </c>
      <c r="G277" s="2">
        <f t="shared" si="19"/>
        <v>2.0981897068860249</v>
      </c>
    </row>
    <row r="278" spans="2:7" x14ac:dyDescent="0.25">
      <c r="B278">
        <v>265</v>
      </c>
      <c r="C278" s="2">
        <f t="shared" si="16"/>
        <v>2.0657103092269224</v>
      </c>
      <c r="D278">
        <f t="shared" si="18"/>
        <v>0</v>
      </c>
      <c r="E278">
        <f t="shared" si="17"/>
        <v>0</v>
      </c>
      <c r="G278" s="2">
        <f t="shared" si="19"/>
        <v>2.0657103092269224</v>
      </c>
    </row>
    <row r="279" spans="2:7" x14ac:dyDescent="0.25">
      <c r="B279">
        <v>266</v>
      </c>
      <c r="C279" s="2">
        <f t="shared" si="16"/>
        <v>2.0333532448054754</v>
      </c>
      <c r="D279">
        <f t="shared" si="18"/>
        <v>0</v>
      </c>
      <c r="E279">
        <f t="shared" si="17"/>
        <v>0</v>
      </c>
      <c r="G279" s="2">
        <f t="shared" si="19"/>
        <v>2.0333532448054754</v>
      </c>
    </row>
    <row r="280" spans="2:7" x14ac:dyDescent="0.25">
      <c r="B280">
        <v>267</v>
      </c>
      <c r="C280" s="2">
        <f t="shared" si="16"/>
        <v>2.0011175955453666</v>
      </c>
      <c r="D280">
        <f t="shared" si="18"/>
        <v>0</v>
      </c>
      <c r="E280">
        <f t="shared" si="17"/>
        <v>0</v>
      </c>
      <c r="G280" s="2">
        <f t="shared" si="19"/>
        <v>2.0011175955453666</v>
      </c>
    </row>
    <row r="281" spans="2:7" x14ac:dyDescent="0.25">
      <c r="B281">
        <v>268</v>
      </c>
      <c r="C281" s="2">
        <f t="shared" si="16"/>
        <v>1.9690024536665049</v>
      </c>
      <c r="D281">
        <f t="shared" si="18"/>
        <v>0</v>
      </c>
      <c r="E281">
        <f t="shared" si="17"/>
        <v>0</v>
      </c>
      <c r="G281" s="2">
        <f t="shared" si="19"/>
        <v>1.9690024536665049</v>
      </c>
    </row>
    <row r="282" spans="2:7" x14ac:dyDescent="0.25">
      <c r="B282">
        <v>269</v>
      </c>
      <c r="C282" s="2">
        <f t="shared" si="16"/>
        <v>1.9370069215316477</v>
      </c>
      <c r="D282">
        <f t="shared" si="18"/>
        <v>0</v>
      </c>
      <c r="E282">
        <f t="shared" si="17"/>
        <v>0</v>
      </c>
      <c r="G282" s="2">
        <f t="shared" si="19"/>
        <v>1.9370069215316477</v>
      </c>
    </row>
    <row r="283" spans="2:7" x14ac:dyDescent="0.25">
      <c r="B283">
        <v>270</v>
      </c>
      <c r="C283" s="2">
        <f t="shared" si="16"/>
        <v>1.9051301114958221</v>
      </c>
      <c r="D283">
        <f t="shared" si="18"/>
        <v>0</v>
      </c>
      <c r="E283">
        <f t="shared" si="17"/>
        <v>0</v>
      </c>
      <c r="G283" s="2">
        <f t="shared" si="19"/>
        <v>1.9051301114958221</v>
      </c>
    </row>
    <row r="284" spans="2:7" x14ac:dyDescent="0.25">
      <c r="B284">
        <v>271</v>
      </c>
      <c r="C284" s="2">
        <f t="shared" si="16"/>
        <v>1.8733711457586324</v>
      </c>
      <c r="D284">
        <f t="shared" si="18"/>
        <v>0</v>
      </c>
      <c r="E284">
        <f t="shared" si="17"/>
        <v>0</v>
      </c>
      <c r="G284" s="2">
        <f t="shared" si="19"/>
        <v>1.8733711457586324</v>
      </c>
    </row>
    <row r="285" spans="2:7" x14ac:dyDescent="0.25">
      <c r="B285">
        <v>272</v>
      </c>
      <c r="C285" s="2">
        <f t="shared" si="16"/>
        <v>1.8417291562191593</v>
      </c>
      <c r="D285">
        <f t="shared" si="18"/>
        <v>0</v>
      </c>
      <c r="E285">
        <f t="shared" si="17"/>
        <v>0</v>
      </c>
      <c r="G285" s="2">
        <f t="shared" si="19"/>
        <v>1.8417291562191593</v>
      </c>
    </row>
    <row r="286" spans="2:7" x14ac:dyDescent="0.25">
      <c r="B286">
        <v>273</v>
      </c>
      <c r="C286" s="2">
        <f t="shared" si="16"/>
        <v>1.8102032843335962</v>
      </c>
      <c r="D286">
        <f t="shared" si="18"/>
        <v>0</v>
      </c>
      <c r="E286">
        <f t="shared" si="17"/>
        <v>0</v>
      </c>
      <c r="G286" s="2">
        <f t="shared" si="19"/>
        <v>1.8102032843335962</v>
      </c>
    </row>
    <row r="287" spans="2:7" x14ac:dyDescent="0.25">
      <c r="B287">
        <v>274</v>
      </c>
      <c r="C287" s="2">
        <f t="shared" si="16"/>
        <v>1.7787926809754708</v>
      </c>
      <c r="D287">
        <f t="shared" si="18"/>
        <v>0</v>
      </c>
      <c r="E287">
        <f t="shared" si="17"/>
        <v>0</v>
      </c>
      <c r="G287" s="2">
        <f t="shared" si="19"/>
        <v>1.7787926809754708</v>
      </c>
    </row>
    <row r="288" spans="2:7" x14ac:dyDescent="0.25">
      <c r="B288">
        <v>275</v>
      </c>
      <c r="C288" s="2">
        <f t="shared" si="16"/>
        <v>1.7474965062984538</v>
      </c>
      <c r="D288">
        <f t="shared" si="18"/>
        <v>0</v>
      </c>
      <c r="E288">
        <f t="shared" si="17"/>
        <v>0</v>
      </c>
      <c r="G288" s="2">
        <f t="shared" si="19"/>
        <v>1.7474965062984538</v>
      </c>
    </row>
    <row r="289" spans="2:7" x14ac:dyDescent="0.25">
      <c r="B289">
        <v>276</v>
      </c>
      <c r="C289" s="2">
        <f t="shared" si="16"/>
        <v>1.7163139296015615</v>
      </c>
      <c r="D289">
        <f t="shared" si="18"/>
        <v>0</v>
      </c>
      <c r="E289">
        <f t="shared" si="17"/>
        <v>0</v>
      </c>
      <c r="G289" s="2">
        <f t="shared" si="19"/>
        <v>1.7163139296015615</v>
      </c>
    </row>
    <row r="290" spans="2:7" x14ac:dyDescent="0.25">
      <c r="B290">
        <v>277</v>
      </c>
      <c r="C290" s="2">
        <f t="shared" si="16"/>
        <v>1.6852441291968887</v>
      </c>
      <c r="D290">
        <f t="shared" si="18"/>
        <v>0</v>
      </c>
      <c r="E290">
        <f t="shared" si="17"/>
        <v>0</v>
      </c>
      <c r="G290" s="2">
        <f t="shared" si="19"/>
        <v>1.6852441291968887</v>
      </c>
    </row>
    <row r="291" spans="2:7" x14ac:dyDescent="0.25">
      <c r="B291">
        <v>278</v>
      </c>
      <c r="C291" s="2">
        <f t="shared" si="16"/>
        <v>1.6542862922796857</v>
      </c>
      <c r="D291">
        <f t="shared" si="18"/>
        <v>0</v>
      </c>
      <c r="E291">
        <f t="shared" si="17"/>
        <v>0</v>
      </c>
      <c r="G291" s="2">
        <f t="shared" si="19"/>
        <v>1.6542862922796857</v>
      </c>
    </row>
    <row r="292" spans="2:7" x14ac:dyDescent="0.25">
      <c r="B292">
        <v>279</v>
      </c>
      <c r="C292" s="2">
        <f t="shared" si="16"/>
        <v>1.623439614800759</v>
      </c>
      <c r="D292">
        <f t="shared" si="18"/>
        <v>0</v>
      </c>
      <c r="E292">
        <f t="shared" si="17"/>
        <v>0</v>
      </c>
      <c r="G292" s="2">
        <f t="shared" si="19"/>
        <v>1.623439614800759</v>
      </c>
    </row>
    <row r="293" spans="2:7" x14ac:dyDescent="0.25">
      <c r="B293">
        <v>280</v>
      </c>
      <c r="C293" s="2">
        <f t="shared" si="16"/>
        <v>1.5927033013411673</v>
      </c>
      <c r="D293">
        <f t="shared" si="18"/>
        <v>0</v>
      </c>
      <c r="E293">
        <f t="shared" si="17"/>
        <v>0</v>
      </c>
      <c r="G293" s="2">
        <f t="shared" si="19"/>
        <v>1.5927033013411673</v>
      </c>
    </row>
    <row r="294" spans="2:7" x14ac:dyDescent="0.25">
      <c r="B294">
        <v>281</v>
      </c>
      <c r="C294" s="2">
        <f t="shared" si="16"/>
        <v>1.5620765649891979</v>
      </c>
      <c r="D294">
        <f t="shared" si="18"/>
        <v>0</v>
      </c>
      <c r="E294">
        <f t="shared" si="17"/>
        <v>0</v>
      </c>
      <c r="G294" s="2">
        <f t="shared" si="19"/>
        <v>1.5620765649891979</v>
      </c>
    </row>
    <row r="295" spans="2:7" x14ac:dyDescent="0.25">
      <c r="B295">
        <v>282</v>
      </c>
      <c r="C295" s="2">
        <f t="shared" si="16"/>
        <v>1.5315586272194039</v>
      </c>
      <c r="D295">
        <f t="shared" si="18"/>
        <v>0</v>
      </c>
      <c r="E295">
        <f t="shared" si="17"/>
        <v>0</v>
      </c>
      <c r="G295" s="2">
        <f t="shared" si="19"/>
        <v>1.5315586272194039</v>
      </c>
    </row>
    <row r="296" spans="2:7" x14ac:dyDescent="0.25">
      <c r="B296">
        <v>283</v>
      </c>
      <c r="C296" s="2">
        <f t="shared" si="16"/>
        <v>1.5011487177739014</v>
      </c>
      <c r="D296">
        <f t="shared" si="18"/>
        <v>0</v>
      </c>
      <c r="E296">
        <f t="shared" si="17"/>
        <v>0</v>
      </c>
      <c r="G296" s="2">
        <f t="shared" si="19"/>
        <v>1.5011487177739014</v>
      </c>
    </row>
    <row r="297" spans="2:7" x14ac:dyDescent="0.25">
      <c r="B297">
        <v>284</v>
      </c>
      <c r="C297" s="2">
        <f t="shared" si="16"/>
        <v>1.4708460745457614</v>
      </c>
      <c r="D297">
        <f t="shared" si="18"/>
        <v>0</v>
      </c>
      <c r="E297">
        <f t="shared" si="17"/>
        <v>0</v>
      </c>
      <c r="G297" s="2">
        <f t="shared" si="19"/>
        <v>1.4708460745457614</v>
      </c>
    </row>
    <row r="298" spans="2:7" x14ac:dyDescent="0.25">
      <c r="B298">
        <v>285</v>
      </c>
      <c r="C298" s="2">
        <f t="shared" si="16"/>
        <v>1.4406499434643152</v>
      </c>
      <c r="D298">
        <f t="shared" si="18"/>
        <v>0</v>
      </c>
      <c r="E298">
        <f t="shared" si="17"/>
        <v>0</v>
      </c>
      <c r="G298" s="2">
        <f t="shared" si="19"/>
        <v>1.4406499434643152</v>
      </c>
    </row>
    <row r="299" spans="2:7" x14ac:dyDescent="0.25">
      <c r="B299">
        <v>286</v>
      </c>
      <c r="C299" s="2">
        <f t="shared" si="16"/>
        <v>1.4105595783826317</v>
      </c>
      <c r="D299">
        <f t="shared" si="18"/>
        <v>0</v>
      </c>
      <c r="E299">
        <f t="shared" si="17"/>
        <v>0</v>
      </c>
      <c r="G299" s="2">
        <f t="shared" si="19"/>
        <v>1.4105595783826317</v>
      </c>
    </row>
    <row r="300" spans="2:7" x14ac:dyDescent="0.25">
      <c r="B300">
        <v>287</v>
      </c>
      <c r="C300" s="2">
        <f t="shared" si="16"/>
        <v>1.3805742409668724</v>
      </c>
      <c r="D300">
        <f t="shared" si="18"/>
        <v>0</v>
      </c>
      <c r="E300">
        <f t="shared" si="17"/>
        <v>0</v>
      </c>
      <c r="G300" s="2">
        <f t="shared" si="19"/>
        <v>1.3805742409668724</v>
      </c>
    </row>
    <row r="301" spans="2:7" x14ac:dyDescent="0.25">
      <c r="B301">
        <v>288</v>
      </c>
      <c r="C301" s="2">
        <f t="shared" si="16"/>
        <v>1.3506932005875711</v>
      </c>
      <c r="D301">
        <f t="shared" si="18"/>
        <v>0</v>
      </c>
      <c r="E301">
        <f t="shared" si="17"/>
        <v>0</v>
      </c>
      <c r="G301" s="2">
        <f t="shared" si="19"/>
        <v>1.3506932005875711</v>
      </c>
    </row>
    <row r="302" spans="2:7" x14ac:dyDescent="0.25">
      <c r="B302">
        <v>289</v>
      </c>
      <c r="C302" s="2">
        <f t="shared" si="16"/>
        <v>1.3209157342128535</v>
      </c>
      <c r="D302">
        <f t="shared" si="18"/>
        <v>0</v>
      </c>
      <c r="E302">
        <f t="shared" si="17"/>
        <v>0</v>
      </c>
      <c r="G302" s="2">
        <f t="shared" si="19"/>
        <v>1.3209157342128535</v>
      </c>
    </row>
    <row r="303" spans="2:7" x14ac:dyDescent="0.25">
      <c r="B303">
        <v>290</v>
      </c>
      <c r="C303" s="2">
        <f t="shared" si="16"/>
        <v>1.2912411263033903</v>
      </c>
      <c r="D303">
        <f t="shared" si="18"/>
        <v>0</v>
      </c>
      <c r="E303">
        <f t="shared" si="17"/>
        <v>0</v>
      </c>
      <c r="G303" s="2">
        <f t="shared" si="19"/>
        <v>1.2912411263033903</v>
      </c>
    </row>
    <row r="304" spans="2:7" x14ac:dyDescent="0.25">
      <c r="B304">
        <v>291</v>
      </c>
      <c r="C304" s="2">
        <f t="shared" si="16"/>
        <v>1.2616686687092979</v>
      </c>
      <c r="D304">
        <f t="shared" si="18"/>
        <v>0</v>
      </c>
      <c r="E304">
        <f t="shared" si="17"/>
        <v>0</v>
      </c>
      <c r="G304" s="2">
        <f t="shared" si="19"/>
        <v>1.2616686687092979</v>
      </c>
    </row>
    <row r="305" spans="2:7" x14ac:dyDescent="0.25">
      <c r="B305">
        <v>292</v>
      </c>
      <c r="C305" s="2">
        <f t="shared" si="16"/>
        <v>1.2321976605687226</v>
      </c>
      <c r="D305">
        <f t="shared" si="18"/>
        <v>0</v>
      </c>
      <c r="E305">
        <f t="shared" si="17"/>
        <v>0</v>
      </c>
      <c r="G305" s="2">
        <f t="shared" si="19"/>
        <v>1.2321976605687226</v>
      </c>
    </row>
    <row r="306" spans="2:7" x14ac:dyDescent="0.25">
      <c r="B306">
        <v>293</v>
      </c>
      <c r="C306" s="2">
        <f t="shared" si="16"/>
        <v>1.2028274082081438</v>
      </c>
      <c r="D306">
        <f t="shared" si="18"/>
        <v>0</v>
      </c>
      <c r="E306">
        <f t="shared" si="17"/>
        <v>0</v>
      </c>
      <c r="G306" s="2">
        <f t="shared" si="19"/>
        <v>1.2028274082081438</v>
      </c>
    </row>
    <row r="307" spans="2:7" x14ac:dyDescent="0.25">
      <c r="B307">
        <v>294</v>
      </c>
      <c r="C307" s="2">
        <f t="shared" si="16"/>
        <v>1.1735572250444477</v>
      </c>
      <c r="D307">
        <f t="shared" si="18"/>
        <v>0</v>
      </c>
      <c r="E307">
        <f t="shared" si="17"/>
        <v>0</v>
      </c>
      <c r="G307" s="2">
        <f t="shared" si="19"/>
        <v>1.1735572250444477</v>
      </c>
    </row>
    <row r="308" spans="2:7" x14ac:dyDescent="0.25">
      <c r="B308">
        <v>295</v>
      </c>
      <c r="C308" s="2">
        <f t="shared" si="16"/>
        <v>1.1443864314885843</v>
      </c>
      <c r="D308">
        <f t="shared" si="18"/>
        <v>0</v>
      </c>
      <c r="E308">
        <f t="shared" si="17"/>
        <v>0</v>
      </c>
      <c r="G308" s="2">
        <f t="shared" si="19"/>
        <v>1.1443864314885843</v>
      </c>
    </row>
    <row r="309" spans="2:7" x14ac:dyDescent="0.25">
      <c r="B309">
        <v>296</v>
      </c>
      <c r="C309" s="2">
        <f t="shared" si="16"/>
        <v>1.1153143548509092</v>
      </c>
      <c r="D309">
        <f t="shared" si="18"/>
        <v>0</v>
      </c>
      <c r="E309">
        <f t="shared" si="17"/>
        <v>0</v>
      </c>
      <c r="G309" s="2">
        <f t="shared" si="19"/>
        <v>1.1153143548509092</v>
      </c>
    </row>
    <row r="310" spans="2:7" x14ac:dyDescent="0.25">
      <c r="B310">
        <v>297</v>
      </c>
      <c r="C310" s="2">
        <f t="shared" si="16"/>
        <v>1.0863403292481379</v>
      </c>
      <c r="D310">
        <f t="shared" si="18"/>
        <v>0</v>
      </c>
      <c r="E310">
        <f t="shared" si="17"/>
        <v>0</v>
      </c>
      <c r="G310" s="2">
        <f t="shared" si="19"/>
        <v>1.0863403292481379</v>
      </c>
    </row>
    <row r="311" spans="2:7" x14ac:dyDescent="0.25">
      <c r="B311">
        <v>298</v>
      </c>
      <c r="C311" s="2">
        <f t="shared" si="16"/>
        <v>1.0574636955117782</v>
      </c>
      <c r="D311">
        <f t="shared" si="18"/>
        <v>0</v>
      </c>
      <c r="E311">
        <f t="shared" si="17"/>
        <v>0</v>
      </c>
      <c r="G311" s="2">
        <f t="shared" si="19"/>
        <v>1.0574636955117782</v>
      </c>
    </row>
    <row r="312" spans="2:7" x14ac:dyDescent="0.25">
      <c r="B312">
        <v>299</v>
      </c>
      <c r="C312" s="2">
        <f t="shared" si="16"/>
        <v>1.0286838010981612</v>
      </c>
      <c r="D312">
        <f t="shared" si="18"/>
        <v>0</v>
      </c>
      <c r="E312">
        <f t="shared" si="17"/>
        <v>0</v>
      </c>
      <c r="G312" s="2">
        <f t="shared" si="19"/>
        <v>1.0286838010981612</v>
      </c>
    </row>
    <row r="313" spans="2:7" x14ac:dyDescent="0.25">
      <c r="B313">
        <v>300</v>
      </c>
      <c r="C313" s="2">
        <f t="shared" si="16"/>
        <v>1</v>
      </c>
      <c r="D313">
        <f t="shared" si="18"/>
        <v>0</v>
      </c>
      <c r="E313">
        <f t="shared" si="17"/>
        <v>0</v>
      </c>
      <c r="G313" s="2">
        <f t="shared" si="19"/>
        <v>1</v>
      </c>
    </row>
    <row r="314" spans="2:7" x14ac:dyDescent="0.25">
      <c r="C314" s="2"/>
      <c r="G314" s="2"/>
    </row>
    <row r="315" spans="2:7" x14ac:dyDescent="0.25">
      <c r="C315" s="2"/>
      <c r="G315" s="2"/>
    </row>
    <row r="316" spans="2:7" x14ac:dyDescent="0.25">
      <c r="C316" s="2"/>
      <c r="G316" s="2"/>
    </row>
    <row r="317" spans="2:7" x14ac:dyDescent="0.25">
      <c r="C317" s="2"/>
      <c r="G317" s="2"/>
    </row>
  </sheetData>
  <mergeCells count="1">
    <mergeCell ref="I13:J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Mason</dc:creator>
  <cp:lastModifiedBy>John Mason</cp:lastModifiedBy>
  <dcterms:created xsi:type="dcterms:W3CDTF">2018-12-20T16:10:34Z</dcterms:created>
  <dcterms:modified xsi:type="dcterms:W3CDTF">2023-10-13T16:44:29Z</dcterms:modified>
</cp:coreProperties>
</file>